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460" activeTab="0"/>
  </bookViews>
  <sheets>
    <sheet name="hcp 0 tm 20.0" sheetId="1" r:id="rId1"/>
    <sheet name="hcp 20.1 tm 36" sheetId="2" r:id="rId2"/>
    <sheet name="Birdieklassement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Petra en Wil</author>
  </authors>
  <commentList>
    <comment ref="S49" authorId="0">
      <text>
        <r>
          <rPr>
            <sz val="9"/>
            <rFont val="Tahoma"/>
            <family val="2"/>
          </rPr>
          <t>meegedaan, geen score bekend</t>
        </r>
      </text>
    </comment>
  </commentList>
</comments>
</file>

<file path=xl/sharedStrings.xml><?xml version="1.0" encoding="utf-8"?>
<sst xmlns="http://schemas.openxmlformats.org/spreadsheetml/2006/main" count="717" uniqueCount="376">
  <si>
    <t>Naam</t>
  </si>
  <si>
    <t>Score 1</t>
  </si>
  <si>
    <t>Score 2</t>
  </si>
  <si>
    <t>Score 3</t>
  </si>
  <si>
    <t>Score 4</t>
  </si>
  <si>
    <t>Score 5</t>
  </si>
  <si>
    <t>Voornaam</t>
  </si>
  <si>
    <t>Hcp</t>
  </si>
  <si>
    <t>Eenheid</t>
  </si>
  <si>
    <t>Score 6</t>
  </si>
  <si>
    <t>Score 7</t>
  </si>
  <si>
    <t>BESTE 4</t>
  </si>
  <si>
    <t>Aardweg</t>
  </si>
  <si>
    <t>van den</t>
  </si>
  <si>
    <t>Petra</t>
  </si>
  <si>
    <t>NH</t>
  </si>
  <si>
    <t>ADAM</t>
  </si>
  <si>
    <t>05.8</t>
  </si>
  <si>
    <t>ten</t>
  </si>
  <si>
    <t>KMAR</t>
  </si>
  <si>
    <t>Boer</t>
  </si>
  <si>
    <t>de</t>
  </si>
  <si>
    <t>Jan</t>
  </si>
  <si>
    <t>PDC</t>
  </si>
  <si>
    <t>Kees</t>
  </si>
  <si>
    <t>ONL</t>
  </si>
  <si>
    <t>Bosma</t>
  </si>
  <si>
    <t>LE</t>
  </si>
  <si>
    <t>Paul</t>
  </si>
  <si>
    <t>Olav</t>
  </si>
  <si>
    <t>Dekker</t>
  </si>
  <si>
    <t>Gerard</t>
  </si>
  <si>
    <t>van</t>
  </si>
  <si>
    <t>Eerdman</t>
  </si>
  <si>
    <t>Gijs</t>
  </si>
  <si>
    <t>MNL</t>
  </si>
  <si>
    <t>Hans</t>
  </si>
  <si>
    <t>DH</t>
  </si>
  <si>
    <t>Giesbertz</t>
  </si>
  <si>
    <t>Heide</t>
  </si>
  <si>
    <t>van der</t>
  </si>
  <si>
    <t>Bertil</t>
  </si>
  <si>
    <t>Ron</t>
  </si>
  <si>
    <t>Hofte</t>
  </si>
  <si>
    <t>Edwin</t>
  </si>
  <si>
    <t>Jansen</t>
  </si>
  <si>
    <t>Willem</t>
  </si>
  <si>
    <t>16.6</t>
  </si>
  <si>
    <t>Koeman</t>
  </si>
  <si>
    <t>Rikus</t>
  </si>
  <si>
    <t>Koning</t>
  </si>
  <si>
    <t>Nellie</t>
  </si>
  <si>
    <t>RDAM</t>
  </si>
  <si>
    <t>Koppers</t>
  </si>
  <si>
    <t>Korbee</t>
  </si>
  <si>
    <t>Korsten</t>
  </si>
  <si>
    <t>Dick</t>
  </si>
  <si>
    <t>Kroes</t>
  </si>
  <si>
    <t>André</t>
  </si>
  <si>
    <t>Ben</t>
  </si>
  <si>
    <t>Leeuw</t>
  </si>
  <si>
    <t>Mierlo</t>
  </si>
  <si>
    <t>Tim</t>
  </si>
  <si>
    <t>Trix</t>
  </si>
  <si>
    <t>Mulder</t>
  </si>
  <si>
    <t>Manuel</t>
  </si>
  <si>
    <t>Nederpel</t>
  </si>
  <si>
    <t>Nijensteen</t>
  </si>
  <si>
    <t>Theo</t>
  </si>
  <si>
    <t>Noordt</t>
  </si>
  <si>
    <t>Nico</t>
  </si>
  <si>
    <t>NNL</t>
  </si>
  <si>
    <t>Rem</t>
  </si>
  <si>
    <t>Koos</t>
  </si>
  <si>
    <t>Claudia</t>
  </si>
  <si>
    <t>Siepel</t>
  </si>
  <si>
    <t>Karel</t>
  </si>
  <si>
    <t>Snip</t>
  </si>
  <si>
    <t>Fred</t>
  </si>
  <si>
    <t>ZWB</t>
  </si>
  <si>
    <t>Stork</t>
  </si>
  <si>
    <t>Toly</t>
  </si>
  <si>
    <t>Sebastiaan</t>
  </si>
  <si>
    <t>Rob</t>
  </si>
  <si>
    <t>Venrooy</t>
  </si>
  <si>
    <t>Arie</t>
  </si>
  <si>
    <t>Visser</t>
  </si>
  <si>
    <t>Warmenhoven</t>
  </si>
  <si>
    <t>Mark</t>
  </si>
  <si>
    <t>Wils</t>
  </si>
  <si>
    <t>Frits</t>
  </si>
  <si>
    <t>Zonneveld</t>
  </si>
  <si>
    <t>Max</t>
  </si>
  <si>
    <t>Tussenvg</t>
  </si>
  <si>
    <t>Pieter</t>
  </si>
  <si>
    <t>Vingerhoets</t>
  </si>
  <si>
    <t>René</t>
  </si>
  <si>
    <t>Vrijland</t>
  </si>
  <si>
    <t>Frans</t>
  </si>
  <si>
    <t>Beemsterboer</t>
  </si>
  <si>
    <t>Ellis</t>
  </si>
  <si>
    <t>PA</t>
  </si>
  <si>
    <t>John</t>
  </si>
  <si>
    <t>Trommel</t>
  </si>
  <si>
    <t>Johan</t>
  </si>
  <si>
    <t>Ende</t>
  </si>
  <si>
    <t>Duhèn</t>
  </si>
  <si>
    <t>OBR</t>
  </si>
  <si>
    <t>Braam</t>
  </si>
  <si>
    <t>Michel</t>
  </si>
  <si>
    <t>36.0</t>
  </si>
  <si>
    <t>22.3</t>
  </si>
  <si>
    <t>Jordan</t>
  </si>
  <si>
    <t>Hulzebos</t>
  </si>
  <si>
    <t>Harry</t>
  </si>
  <si>
    <t>Berg</t>
  </si>
  <si>
    <t>Alexander</t>
  </si>
  <si>
    <t>Wil</t>
  </si>
  <si>
    <t>Floortje</t>
  </si>
  <si>
    <t>Konijnenburg</t>
  </si>
  <si>
    <t>Christan</t>
  </si>
  <si>
    <t>Stefan</t>
  </si>
  <si>
    <t>Simpelaar</t>
  </si>
  <si>
    <t>Broersma</t>
  </si>
  <si>
    <t>Kevin</t>
  </si>
  <si>
    <t>Smith</t>
  </si>
  <si>
    <t>Steve</t>
  </si>
  <si>
    <t xml:space="preserve">Berge </t>
  </si>
  <si>
    <t>16.4</t>
  </si>
  <si>
    <t>LB</t>
  </si>
  <si>
    <t xml:space="preserve">Herk </t>
  </si>
  <si>
    <t>Bastiaansen</t>
  </si>
  <si>
    <t>Pien</t>
  </si>
  <si>
    <t>Moree-Nieuwstraten</t>
  </si>
  <si>
    <t>Note: je blijft in de categorie waar je het jaar in bent begonnen,</t>
  </si>
  <si>
    <t>ongeacht je handicap</t>
  </si>
  <si>
    <t>Hulleman</t>
  </si>
  <si>
    <t>Harm</t>
  </si>
  <si>
    <t>Klievink</t>
  </si>
  <si>
    <t>17.8</t>
  </si>
  <si>
    <t>Zwaan</t>
  </si>
  <si>
    <t>Monique</t>
  </si>
  <si>
    <t>Kraaijeveld</t>
  </si>
  <si>
    <t>Lelijveld</t>
  </si>
  <si>
    <t>Stegman</t>
  </si>
  <si>
    <t>Doorn</t>
  </si>
  <si>
    <t>Gerhard</t>
  </si>
  <si>
    <t>Bennink</t>
  </si>
  <si>
    <t>Bert</t>
  </si>
  <si>
    <t>Wuijts</t>
  </si>
  <si>
    <t>Enno</t>
  </si>
  <si>
    <t>21.1</t>
  </si>
  <si>
    <t>23.0</t>
  </si>
  <si>
    <t>Smit</t>
  </si>
  <si>
    <t>Melissen</t>
  </si>
  <si>
    <t>Hunnik</t>
  </si>
  <si>
    <t>Roel</t>
  </si>
  <si>
    <t>26.1</t>
  </si>
  <si>
    <t>22.9</t>
  </si>
  <si>
    <t>Goos</t>
  </si>
  <si>
    <t>Broeke</t>
  </si>
  <si>
    <t>20.2</t>
  </si>
  <si>
    <t>23.6</t>
  </si>
  <si>
    <t>19.1</t>
  </si>
  <si>
    <t>19.4</t>
  </si>
  <si>
    <t>24.5</t>
  </si>
  <si>
    <t>29.6</t>
  </si>
  <si>
    <t>POLITIEGOLFTALENT VAN HET JAAR 2019</t>
  </si>
  <si>
    <t>KMAR OPEN
25 maart</t>
  </si>
  <si>
    <t>BRABANT
8 mei</t>
  </si>
  <si>
    <t>DEN HAAG
6 juni</t>
  </si>
  <si>
    <t>R'DAM
17 april</t>
  </si>
  <si>
    <t>LAND.EENH.
6 sept</t>
  </si>
  <si>
    <t>NK STABLEF.
23 sept</t>
  </si>
  <si>
    <t>10.4</t>
  </si>
  <si>
    <t>14.3</t>
  </si>
  <si>
    <t>14.5</t>
  </si>
  <si>
    <t>09.3</t>
  </si>
  <si>
    <t>Löben Sels</t>
  </si>
  <si>
    <t>Joost</t>
  </si>
  <si>
    <t>11.3</t>
  </si>
  <si>
    <t>17.5</t>
  </si>
  <si>
    <t>Biginski</t>
  </si>
  <si>
    <t>Ebo</t>
  </si>
  <si>
    <t>Inge</t>
  </si>
  <si>
    <t>NPGT
12 juli</t>
  </si>
  <si>
    <t>Boere</t>
  </si>
  <si>
    <t>Remco</t>
  </si>
  <si>
    <t>12.9</t>
  </si>
  <si>
    <t>Djoeke</t>
  </si>
  <si>
    <t>20.4</t>
  </si>
  <si>
    <t>Hil</t>
  </si>
  <si>
    <t>Philip</t>
  </si>
  <si>
    <t>Mike</t>
  </si>
  <si>
    <t>Smeets</t>
  </si>
  <si>
    <t>Egon</t>
  </si>
  <si>
    <t>LMB</t>
  </si>
  <si>
    <t>Timmermans</t>
  </si>
  <si>
    <t>Chris</t>
  </si>
  <si>
    <t>15.5</t>
  </si>
  <si>
    <t>Veerman</t>
  </si>
  <si>
    <t>Kelly</t>
  </si>
  <si>
    <t>Verdurmen</t>
  </si>
  <si>
    <t>RR</t>
  </si>
  <si>
    <t>Verkaik</t>
  </si>
  <si>
    <t>Bob</t>
  </si>
  <si>
    <t>Mick</t>
  </si>
  <si>
    <t>Wösten</t>
  </si>
  <si>
    <t>Zoon</t>
  </si>
  <si>
    <t>HCP 0 tot en met 20.0</t>
  </si>
  <si>
    <t>07.9</t>
  </si>
  <si>
    <t>12.2</t>
  </si>
  <si>
    <t>Waarden</t>
  </si>
  <si>
    <t>Arnold</t>
  </si>
  <si>
    <t>11.6</t>
  </si>
  <si>
    <t>Been-van Rossum</t>
  </si>
  <si>
    <t>Bea</t>
  </si>
  <si>
    <t>20.9</t>
  </si>
  <si>
    <t>Vermeer</t>
  </si>
  <si>
    <t>Ruud</t>
  </si>
  <si>
    <t>Moojen</t>
  </si>
  <si>
    <t>Cor</t>
  </si>
  <si>
    <t>14.2</t>
  </si>
  <si>
    <t>13.3</t>
  </si>
  <si>
    <t>Sterk</t>
  </si>
  <si>
    <t>Marcel</t>
  </si>
  <si>
    <t>34.3</t>
  </si>
  <si>
    <t>31.0</t>
  </si>
  <si>
    <t>Heerschop</t>
  </si>
  <si>
    <t>SKL</t>
  </si>
  <si>
    <t>20.6</t>
  </si>
  <si>
    <t>HCP 20.1 tot en met 36.0</t>
  </si>
  <si>
    <t>TOTAAL</t>
  </si>
  <si>
    <t>van de</t>
  </si>
  <si>
    <t>Ridder (alias)</t>
  </si>
  <si>
    <t>12.6</t>
  </si>
  <si>
    <t>Hal</t>
  </si>
  <si>
    <t>Leo</t>
  </si>
  <si>
    <t>17.0</t>
  </si>
  <si>
    <t>Stout</t>
  </si>
  <si>
    <t>15.4</t>
  </si>
  <si>
    <t>Grift</t>
  </si>
  <si>
    <t>Richard</t>
  </si>
  <si>
    <t>17.9</t>
  </si>
  <si>
    <t>Ceuninck van Cappelle</t>
  </si>
  <si>
    <t>Errol</t>
  </si>
  <si>
    <t>13.4</t>
  </si>
  <si>
    <t>Hoogendoorn</t>
  </si>
  <si>
    <t>Peggy</t>
  </si>
  <si>
    <t>09.8</t>
  </si>
  <si>
    <t>Rikkerink jr.</t>
  </si>
  <si>
    <t xml:space="preserve">Meij </t>
  </si>
  <si>
    <t>Sjaak</t>
  </si>
  <si>
    <t>18.0</t>
  </si>
  <si>
    <t>Rikkerink sr.</t>
  </si>
  <si>
    <t>25.6</t>
  </si>
  <si>
    <t>35.0</t>
  </si>
  <si>
    <t>24.7</t>
  </si>
  <si>
    <t>Overeem</t>
  </si>
  <si>
    <t>Ed</t>
  </si>
  <si>
    <t>07.3</t>
  </si>
  <si>
    <t>Brouw</t>
  </si>
  <si>
    <t>op den</t>
  </si>
  <si>
    <t>stand per 18 april 2019</t>
  </si>
  <si>
    <t>De top 20 plaatst zich voor de NPSB Masters op 21 oktober 2019</t>
  </si>
  <si>
    <t>Harold</t>
  </si>
  <si>
    <t>12.4</t>
  </si>
  <si>
    <t>10.8</t>
  </si>
  <si>
    <t>Vermeulen</t>
  </si>
  <si>
    <t>16.5</t>
  </si>
  <si>
    <t>27.0</t>
  </si>
  <si>
    <t>Rick</t>
  </si>
  <si>
    <t>Leenaerts</t>
  </si>
  <si>
    <t>Jessica</t>
  </si>
  <si>
    <t>21.0</t>
  </si>
  <si>
    <t>06.1</t>
  </si>
  <si>
    <t>Houtsma</t>
  </si>
  <si>
    <t>Vera</t>
  </si>
  <si>
    <t>16.7</t>
  </si>
  <si>
    <t>Ruijs</t>
  </si>
  <si>
    <t>Luc</t>
  </si>
  <si>
    <t>16.8</t>
  </si>
  <si>
    <t>Heeres</t>
  </si>
  <si>
    <t>26.5</t>
  </si>
  <si>
    <t>Kock</t>
  </si>
  <si>
    <t>Huub</t>
  </si>
  <si>
    <t>17.3</t>
  </si>
  <si>
    <t>25.5</t>
  </si>
  <si>
    <t>Willemsens</t>
  </si>
  <si>
    <t>Diego</t>
  </si>
  <si>
    <t>34.4</t>
  </si>
  <si>
    <t>14.7</t>
  </si>
  <si>
    <t>Lange</t>
  </si>
  <si>
    <t>Verheijen</t>
  </si>
  <si>
    <t>Piet</t>
  </si>
  <si>
    <t>25.4</t>
  </si>
  <si>
    <t>Berge</t>
  </si>
  <si>
    <t>Heuvel (alias)</t>
  </si>
  <si>
    <t>Bovekerk</t>
  </si>
  <si>
    <t>Marcelis</t>
  </si>
  <si>
    <t>stand per 7 juni 2019</t>
  </si>
  <si>
    <t>18.7</t>
  </si>
  <si>
    <t>Benedic</t>
  </si>
  <si>
    <t>Erik</t>
  </si>
  <si>
    <t>18.8</t>
  </si>
  <si>
    <t>Hilkhuysen</t>
  </si>
  <si>
    <t>19.2</t>
  </si>
  <si>
    <t>19.7</t>
  </si>
  <si>
    <t>19.8</t>
  </si>
  <si>
    <t>20.5</t>
  </si>
  <si>
    <t>Bosch</t>
  </si>
  <si>
    <t>20.7</t>
  </si>
  <si>
    <t>Hoek</t>
  </si>
  <si>
    <t>KS</t>
  </si>
  <si>
    <t>Nooijen</t>
  </si>
  <si>
    <t>Angelique</t>
  </si>
  <si>
    <t>21.8</t>
  </si>
  <si>
    <t>22.2</t>
  </si>
  <si>
    <t>Albert</t>
  </si>
  <si>
    <t>24.4</t>
  </si>
  <si>
    <t>Koelewijn</t>
  </si>
  <si>
    <t>23.1</t>
  </si>
  <si>
    <t>25.3</t>
  </si>
  <si>
    <t>Klomp</t>
  </si>
  <si>
    <t>Peter</t>
  </si>
  <si>
    <t>Helfteren</t>
  </si>
  <si>
    <t>Toon</t>
  </si>
  <si>
    <t>25.8</t>
  </si>
  <si>
    <t>26.2</t>
  </si>
  <si>
    <t>27.5</t>
  </si>
  <si>
    <t>26.6</t>
  </si>
  <si>
    <t>29.3</t>
  </si>
  <si>
    <t>Kiefte</t>
  </si>
  <si>
    <t>te</t>
  </si>
  <si>
    <t>Marion</t>
  </si>
  <si>
    <t>30.0</t>
  </si>
  <si>
    <t>Brog</t>
  </si>
  <si>
    <t>Wendy</t>
  </si>
  <si>
    <t>Toonen</t>
  </si>
  <si>
    <t>Danielle</t>
  </si>
  <si>
    <t>Montanus</t>
  </si>
  <si>
    <t>30.9</t>
  </si>
  <si>
    <t>31.1</t>
  </si>
  <si>
    <t>Eikenbroek</t>
  </si>
  <si>
    <t>Truus</t>
  </si>
  <si>
    <t>Hemker</t>
  </si>
  <si>
    <t>Ewoud</t>
  </si>
  <si>
    <t>32.2</t>
  </si>
  <si>
    <t>34.5</t>
  </si>
  <si>
    <t>33.3</t>
  </si>
  <si>
    <t>34.0</t>
  </si>
  <si>
    <t>Terhoeve</t>
  </si>
  <si>
    <t>Nouweland</t>
  </si>
  <si>
    <t>Nijdam</t>
  </si>
  <si>
    <t>Ludy</t>
  </si>
  <si>
    <t>Aantal spelers dat alles heeft gespeeld:</t>
  </si>
  <si>
    <t>12.3</t>
  </si>
  <si>
    <t>11.0</t>
  </si>
  <si>
    <t>07.2</t>
  </si>
  <si>
    <t>07.5</t>
  </si>
  <si>
    <t>16.2</t>
  </si>
  <si>
    <t>Betting</t>
  </si>
  <si>
    <t>Mario</t>
  </si>
  <si>
    <t>19.3</t>
  </si>
  <si>
    <t>14.6</t>
  </si>
  <si>
    <t>12.7</t>
  </si>
  <si>
    <t>12.8</t>
  </si>
  <si>
    <t>13.2</t>
  </si>
  <si>
    <t>15.0</t>
  </si>
  <si>
    <t>13.1</t>
  </si>
  <si>
    <t>11.5</t>
  </si>
  <si>
    <t>09.5</t>
  </si>
  <si>
    <t>Heins</t>
  </si>
  <si>
    <t>11.9</t>
  </si>
  <si>
    <t>16.1</t>
  </si>
  <si>
    <t>POLITIEGOLFER VAN HET JAAR 2019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</si>
</sst>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mmm/yyyy"/>
    <numFmt numFmtId="181" formatCode="0.0"/>
    <numFmt numFmtId="182" formatCode="0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12"/>
      <name val="Calibri"/>
      <family val="2"/>
    </font>
    <font>
      <sz val="12"/>
      <color indexed="10"/>
      <name val="Calibri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7" applyNumberFormat="0" applyFont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32" borderId="11" xfId="0" applyFont="1" applyFill="1" applyBorder="1" applyAlignment="1">
      <alignment/>
    </xf>
    <xf numFmtId="0" fontId="21" fillId="0" borderId="11" xfId="0" applyFont="1" applyBorder="1" applyAlignment="1">
      <alignment horizontal="center"/>
    </xf>
    <xf numFmtId="16" fontId="22" fillId="0" borderId="11" xfId="0" applyNumberFormat="1" applyFont="1" applyBorder="1" applyAlignment="1">
      <alignment horizontal="center" wrapText="1"/>
    </xf>
    <xf numFmtId="16" fontId="22" fillId="0" borderId="12" xfId="0" applyNumberFormat="1" applyFont="1" applyBorder="1" applyAlignment="1">
      <alignment horizontal="center" wrapText="1"/>
    </xf>
    <xf numFmtId="0" fontId="20" fillId="0" borderId="13" xfId="0" applyFont="1" applyFill="1" applyBorder="1" applyAlignment="1">
      <alignment horizontal="center"/>
    </xf>
    <xf numFmtId="182" fontId="20" fillId="0" borderId="14" xfId="0" applyNumberFormat="1" applyFont="1" applyBorder="1" applyAlignment="1" applyProtection="1">
      <alignment horizontal="left"/>
      <protection locked="0"/>
    </xf>
    <xf numFmtId="182" fontId="20" fillId="0" borderId="14" xfId="0" applyNumberFormat="1" applyFont="1" applyBorder="1" applyAlignment="1" applyProtection="1">
      <alignment horizontal="center"/>
      <protection locked="0"/>
    </xf>
    <xf numFmtId="1" fontId="20" fillId="0" borderId="15" xfId="0" applyNumberFormat="1" applyFont="1" applyBorder="1" applyAlignment="1">
      <alignment horizontal="center"/>
    </xf>
    <xf numFmtId="0" fontId="20" fillId="32" borderId="16" xfId="0" applyFont="1" applyFill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182" fontId="20" fillId="0" borderId="18" xfId="0" applyNumberFormat="1" applyFont="1" applyBorder="1" applyAlignment="1" applyProtection="1">
      <alignment horizontal="left"/>
      <protection locked="0"/>
    </xf>
    <xf numFmtId="182" fontId="20" fillId="0" borderId="18" xfId="0" applyNumberFormat="1" applyFont="1" applyBorder="1" applyAlignment="1" applyProtection="1">
      <alignment horizontal="center"/>
      <protection locked="0"/>
    </xf>
    <xf numFmtId="1" fontId="20" fillId="0" borderId="19" xfId="0" applyNumberFormat="1" applyFont="1" applyBorder="1" applyAlignment="1">
      <alignment horizontal="center"/>
    </xf>
    <xf numFmtId="0" fontId="20" fillId="32" borderId="20" xfId="0" applyFont="1" applyFill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82" fontId="20" fillId="33" borderId="18" xfId="0" applyNumberFormat="1" applyFont="1" applyFill="1" applyBorder="1" applyAlignment="1" applyProtection="1">
      <alignment horizontal="left"/>
      <protection locked="0"/>
    </xf>
    <xf numFmtId="182" fontId="20" fillId="33" borderId="18" xfId="0" applyNumberFormat="1" applyFont="1" applyFill="1" applyBorder="1" applyAlignment="1" applyProtection="1">
      <alignment horizontal="center"/>
      <protection locked="0"/>
    </xf>
    <xf numFmtId="182" fontId="20" fillId="0" borderId="18" xfId="0" applyNumberFormat="1" applyFont="1" applyFill="1" applyBorder="1" applyAlignment="1" applyProtection="1">
      <alignment horizontal="left"/>
      <protection locked="0"/>
    </xf>
    <xf numFmtId="182" fontId="20" fillId="0" borderId="18" xfId="0" applyNumberFormat="1" applyFont="1" applyFill="1" applyBorder="1" applyAlignment="1" applyProtection="1">
      <alignment horizontal="center"/>
      <protection locked="0"/>
    </xf>
    <xf numFmtId="1" fontId="20" fillId="0" borderId="13" xfId="0" applyNumberFormat="1" applyFont="1" applyBorder="1" applyAlignment="1">
      <alignment horizontal="center"/>
    </xf>
    <xf numFmtId="182" fontId="20" fillId="0" borderId="22" xfId="0" applyNumberFormat="1" applyFont="1" applyBorder="1" applyAlignment="1" applyProtection="1">
      <alignment horizontal="center"/>
      <protection locked="0"/>
    </xf>
    <xf numFmtId="182" fontId="20" fillId="0" borderId="22" xfId="0" applyNumberFormat="1" applyFont="1" applyBorder="1" applyAlignment="1" applyProtection="1">
      <alignment horizontal="left"/>
      <protection locked="0"/>
    </xf>
    <xf numFmtId="0" fontId="20" fillId="0" borderId="23" xfId="0" applyFont="1" applyBorder="1" applyAlignment="1">
      <alignment horizontal="center"/>
    </xf>
    <xf numFmtId="182" fontId="20" fillId="0" borderId="24" xfId="0" applyNumberFormat="1" applyFont="1" applyBorder="1" applyAlignment="1" applyProtection="1">
      <alignment horizontal="left"/>
      <protection locked="0"/>
    </xf>
    <xf numFmtId="182" fontId="20" fillId="0" borderId="24" xfId="0" applyNumberFormat="1" applyFont="1" applyBorder="1" applyAlignment="1" applyProtection="1">
      <alignment horizontal="center"/>
      <protection locked="0"/>
    </xf>
    <xf numFmtId="1" fontId="20" fillId="0" borderId="25" xfId="0" applyNumberFormat="1" applyFont="1" applyBorder="1" applyAlignment="1">
      <alignment horizontal="center"/>
    </xf>
    <xf numFmtId="0" fontId="20" fillId="32" borderId="26" xfId="0" applyFont="1" applyFill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32" borderId="28" xfId="0" applyFont="1" applyFill="1" applyBorder="1" applyAlignment="1">
      <alignment/>
    </xf>
    <xf numFmtId="1" fontId="20" fillId="33" borderId="20" xfId="0" applyNumberFormat="1" applyFont="1" applyFill="1" applyBorder="1" applyAlignment="1" applyProtection="1">
      <alignment horizontal="center"/>
      <protection locked="0"/>
    </xf>
    <xf numFmtId="0" fontId="20" fillId="0" borderId="19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" fontId="20" fillId="0" borderId="23" xfId="0" applyNumberFormat="1" applyFont="1" applyBorder="1" applyAlignment="1">
      <alignment horizontal="center"/>
    </xf>
    <xf numFmtId="0" fontId="20" fillId="32" borderId="29" xfId="0" applyFont="1" applyFill="1" applyBorder="1" applyAlignment="1">
      <alignment/>
    </xf>
    <xf numFmtId="0" fontId="20" fillId="0" borderId="15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Fill="1" applyAlignment="1">
      <alignment/>
    </xf>
    <xf numFmtId="0" fontId="47" fillId="0" borderId="0" xfId="0" applyFont="1" applyAlignment="1">
      <alignment/>
    </xf>
    <xf numFmtId="1" fontId="20" fillId="33" borderId="30" xfId="0" applyNumberFormat="1" applyFont="1" applyFill="1" applyBorder="1" applyAlignment="1" applyProtection="1">
      <alignment horizontal="center"/>
      <protection locked="0"/>
    </xf>
    <xf numFmtId="182" fontId="20" fillId="0" borderId="22" xfId="0" applyNumberFormat="1" applyFont="1" applyFill="1" applyBorder="1" applyAlignment="1" applyProtection="1">
      <alignment horizontal="left"/>
      <protection locked="0"/>
    </xf>
    <xf numFmtId="182" fontId="20" fillId="0" borderId="22" xfId="0" applyNumberFormat="1" applyFont="1" applyFill="1" applyBorder="1" applyAlignment="1" applyProtection="1">
      <alignment horizontal="center"/>
      <protection locked="0"/>
    </xf>
    <xf numFmtId="182" fontId="20" fillId="33" borderId="22" xfId="0" applyNumberFormat="1" applyFont="1" applyFill="1" applyBorder="1" applyAlignment="1" applyProtection="1">
      <alignment horizontal="left"/>
      <protection locked="0"/>
    </xf>
    <xf numFmtId="182" fontId="20" fillId="33" borderId="22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48" fillId="0" borderId="24" xfId="0" applyFont="1" applyBorder="1" applyAlignment="1">
      <alignment horizontal="center"/>
    </xf>
    <xf numFmtId="182" fontId="20" fillId="0" borderId="35" xfId="0" applyNumberFormat="1" applyFont="1" applyBorder="1" applyAlignment="1" applyProtection="1">
      <alignment horizontal="left"/>
      <protection locked="0"/>
    </xf>
    <xf numFmtId="182" fontId="20" fillId="0" borderId="35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8"/>
  <sheetViews>
    <sheetView tabSelected="1" zoomScalePageLayoutView="0" workbookViewId="0" topLeftCell="B1">
      <pane xSplit="8" ySplit="8" topLeftCell="J9" activePane="bottomRight" state="frozen"/>
      <selection pane="topLeft" activeCell="B1" sqref="B1"/>
      <selection pane="topRight" activeCell="H1" sqref="H1"/>
      <selection pane="bottomLeft" activeCell="B4" sqref="B4"/>
      <selection pane="bottomRight" activeCell="C2" sqref="C2"/>
    </sheetView>
  </sheetViews>
  <sheetFormatPr defaultColWidth="9.140625" defaultRowHeight="12.75"/>
  <cols>
    <col min="1" max="2" width="4.28125" style="1" bestFit="1" customWidth="1"/>
    <col min="3" max="3" width="23.7109375" style="2" customWidth="1"/>
    <col min="4" max="4" width="9.421875" style="2" bestFit="1" customWidth="1"/>
    <col min="5" max="5" width="11.140625" style="2" bestFit="1" customWidth="1"/>
    <col min="6" max="6" width="9.7109375" style="2" customWidth="1"/>
    <col min="7" max="7" width="8.28125" style="2" customWidth="1"/>
    <col min="8" max="8" width="9.140625" style="2" customWidth="1"/>
    <col min="9" max="9" width="2.7109375" style="2" customWidth="1"/>
    <col min="10" max="16" width="9.140625" style="2" customWidth="1"/>
    <col min="17" max="17" width="5.00390625" style="2" customWidth="1"/>
    <col min="18" max="20" width="14.57421875" style="1" bestFit="1" customWidth="1"/>
    <col min="21" max="23" width="14.57421875" style="1" customWidth="1"/>
    <col min="24" max="24" width="14.57421875" style="1" bestFit="1" customWidth="1"/>
    <col min="25" max="16384" width="9.140625" style="2" customWidth="1"/>
  </cols>
  <sheetData>
    <row r="1" spans="3:8" ht="15.75">
      <c r="C1" s="45" t="s">
        <v>375</v>
      </c>
      <c r="D1" s="45"/>
      <c r="E1" s="46"/>
      <c r="F1" s="46"/>
      <c r="G1" s="46"/>
      <c r="H1" s="47" t="s">
        <v>209</v>
      </c>
    </row>
    <row r="2" spans="3:8" ht="15.75">
      <c r="C2" s="45" t="s">
        <v>300</v>
      </c>
      <c r="D2" s="48"/>
      <c r="E2" s="45"/>
      <c r="F2" s="47"/>
      <c r="G2" s="46"/>
      <c r="H2" s="46"/>
    </row>
    <row r="3" spans="3:6" ht="15.75">
      <c r="C3" s="49" t="s">
        <v>134</v>
      </c>
      <c r="D3" s="4"/>
      <c r="E3" s="5"/>
      <c r="F3" s="3"/>
    </row>
    <row r="4" spans="3:6" ht="15.75">
      <c r="C4" s="49" t="s">
        <v>135</v>
      </c>
      <c r="D4" s="4"/>
      <c r="E4" s="5"/>
      <c r="F4" s="3"/>
    </row>
    <row r="5" spans="3:7" ht="15.75">
      <c r="C5" s="49" t="s">
        <v>264</v>
      </c>
      <c r="D5" s="4"/>
      <c r="E5" s="5"/>
      <c r="F5" s="3"/>
      <c r="G5" s="56"/>
    </row>
    <row r="6" spans="3:7" ht="15.75">
      <c r="C6" s="49" t="s">
        <v>355</v>
      </c>
      <c r="D6" s="4"/>
      <c r="E6" s="5"/>
      <c r="F6" s="65">
        <v>15</v>
      </c>
      <c r="G6" s="56"/>
    </row>
    <row r="7" spans="3:6" ht="16.5" thickBot="1">
      <c r="C7" s="49"/>
      <c r="E7" s="5"/>
      <c r="F7" s="5"/>
    </row>
    <row r="8" spans="1:24" ht="48" thickBot="1">
      <c r="A8" s="6"/>
      <c r="B8" s="59"/>
      <c r="C8" s="61" t="s">
        <v>0</v>
      </c>
      <c r="D8" s="61" t="s">
        <v>93</v>
      </c>
      <c r="E8" s="61" t="s">
        <v>6</v>
      </c>
      <c r="F8" s="61" t="s">
        <v>8</v>
      </c>
      <c r="G8" s="61" t="s">
        <v>7</v>
      </c>
      <c r="H8" s="60" t="s">
        <v>11</v>
      </c>
      <c r="I8" s="7"/>
      <c r="J8" s="8" t="s">
        <v>1</v>
      </c>
      <c r="K8" s="8" t="s">
        <v>2</v>
      </c>
      <c r="L8" s="8" t="s">
        <v>3</v>
      </c>
      <c r="M8" s="8" t="s">
        <v>4</v>
      </c>
      <c r="N8" s="8" t="s">
        <v>5</v>
      </c>
      <c r="O8" s="8" t="s">
        <v>9</v>
      </c>
      <c r="P8" s="8" t="s">
        <v>10</v>
      </c>
      <c r="Q8" s="7"/>
      <c r="R8" s="9" t="s">
        <v>168</v>
      </c>
      <c r="S8" s="9" t="s">
        <v>171</v>
      </c>
      <c r="T8" s="9" t="s">
        <v>169</v>
      </c>
      <c r="U8" s="9" t="s">
        <v>170</v>
      </c>
      <c r="V8" s="9" t="s">
        <v>185</v>
      </c>
      <c r="W8" s="9" t="s">
        <v>172</v>
      </c>
      <c r="X8" s="10" t="s">
        <v>173</v>
      </c>
    </row>
    <row r="9" spans="1:24" ht="15.75">
      <c r="A9" s="11"/>
      <c r="B9" s="57">
        <v>1</v>
      </c>
      <c r="C9" s="12" t="s">
        <v>69</v>
      </c>
      <c r="D9" s="12" t="s">
        <v>40</v>
      </c>
      <c r="E9" s="12" t="s">
        <v>121</v>
      </c>
      <c r="F9" s="12" t="s">
        <v>37</v>
      </c>
      <c r="G9" s="13" t="s">
        <v>360</v>
      </c>
      <c r="H9" s="14">
        <f>SUM(J9:M9)</f>
        <v>135</v>
      </c>
      <c r="I9" s="15"/>
      <c r="J9" s="16">
        <f>LARGE($R9:$X9,1)</f>
        <v>38</v>
      </c>
      <c r="K9" s="16">
        <f>LARGE($R9:$X9,2)</f>
        <v>36</v>
      </c>
      <c r="L9" s="16">
        <f>LARGE($R9:$X9,3)</f>
        <v>34</v>
      </c>
      <c r="M9" s="16">
        <f>LARGE($R9:$X9,4)</f>
        <v>27</v>
      </c>
      <c r="N9" s="16">
        <f>LARGE($R9:$X9,5)</f>
        <v>0</v>
      </c>
      <c r="O9" s="16">
        <f>LARGE($R9:$X9,6)</f>
        <v>0</v>
      </c>
      <c r="P9" s="16">
        <f>LARGE($R9:$X9,7)</f>
        <v>0</v>
      </c>
      <c r="Q9" s="43"/>
      <c r="R9" s="50">
        <v>38</v>
      </c>
      <c r="S9" s="44">
        <v>27</v>
      </c>
      <c r="T9" s="44">
        <v>36</v>
      </c>
      <c r="U9" s="44">
        <v>34</v>
      </c>
      <c r="V9" s="16">
        <v>0</v>
      </c>
      <c r="W9" s="16">
        <v>0</v>
      </c>
      <c r="X9" s="17">
        <v>0</v>
      </c>
    </row>
    <row r="10" spans="1:24" ht="15.75">
      <c r="A10" s="11"/>
      <c r="B10" s="57">
        <v>2</v>
      </c>
      <c r="C10" s="26" t="s">
        <v>87</v>
      </c>
      <c r="D10" s="26"/>
      <c r="E10" s="26" t="s">
        <v>88</v>
      </c>
      <c r="F10" s="26" t="s">
        <v>16</v>
      </c>
      <c r="G10" s="27" t="s">
        <v>176</v>
      </c>
      <c r="H10" s="20">
        <f>SUM(J10:M10)</f>
        <v>132</v>
      </c>
      <c r="I10" s="21"/>
      <c r="J10" s="22">
        <f>LARGE($R10:$X10,1)</f>
        <v>35</v>
      </c>
      <c r="K10" s="22">
        <f>LARGE($R10:$X10,2)</f>
        <v>35</v>
      </c>
      <c r="L10" s="22">
        <f>LARGE($R10:$X10,3)</f>
        <v>32</v>
      </c>
      <c r="M10" s="22">
        <f>LARGE($R10:$X10,4)</f>
        <v>30</v>
      </c>
      <c r="N10" s="22">
        <f>LARGE($R10:$X10,5)</f>
        <v>0</v>
      </c>
      <c r="O10" s="22">
        <f>LARGE($R10:$X10,6)</f>
        <v>0</v>
      </c>
      <c r="P10" s="22">
        <f>LARGE($R10:$X10,7)</f>
        <v>0</v>
      </c>
      <c r="Q10" s="38"/>
      <c r="R10" s="39">
        <v>35</v>
      </c>
      <c r="S10" s="40">
        <v>30</v>
      </c>
      <c r="T10" s="40">
        <v>32</v>
      </c>
      <c r="U10" s="40">
        <v>35</v>
      </c>
      <c r="V10" s="22">
        <v>0</v>
      </c>
      <c r="W10" s="22">
        <v>0</v>
      </c>
      <c r="X10" s="23">
        <v>0</v>
      </c>
    </row>
    <row r="11" spans="1:24" ht="15.75">
      <c r="A11" s="11"/>
      <c r="B11" s="57">
        <v>3</v>
      </c>
      <c r="C11" s="18" t="s">
        <v>97</v>
      </c>
      <c r="D11" s="18"/>
      <c r="E11" s="18" t="s">
        <v>74</v>
      </c>
      <c r="F11" s="18" t="s">
        <v>52</v>
      </c>
      <c r="G11" s="19" t="s">
        <v>177</v>
      </c>
      <c r="H11" s="20">
        <f>SUM(J11:M11)</f>
        <v>130</v>
      </c>
      <c r="I11" s="21"/>
      <c r="J11" s="22">
        <f>LARGE($R11:$X11,1)</f>
        <v>35</v>
      </c>
      <c r="K11" s="22">
        <f>LARGE($R11:$X11,2)</f>
        <v>34</v>
      </c>
      <c r="L11" s="22">
        <f>LARGE($R11:$X11,3)</f>
        <v>31</v>
      </c>
      <c r="M11" s="22">
        <f>LARGE($R11:$X11,4)</f>
        <v>30</v>
      </c>
      <c r="N11" s="22">
        <f>LARGE($R11:$X11,5)</f>
        <v>0</v>
      </c>
      <c r="O11" s="22">
        <f>LARGE($R11:$X11,6)</f>
        <v>0</v>
      </c>
      <c r="P11" s="22">
        <f>LARGE($R11:$X11,7)</f>
        <v>0</v>
      </c>
      <c r="Q11" s="38"/>
      <c r="R11" s="39">
        <v>30</v>
      </c>
      <c r="S11" s="40">
        <v>35</v>
      </c>
      <c r="T11" s="40">
        <v>34</v>
      </c>
      <c r="U11" s="40">
        <v>31</v>
      </c>
      <c r="V11" s="22">
        <v>0</v>
      </c>
      <c r="W11" s="22">
        <v>0</v>
      </c>
      <c r="X11" s="23">
        <v>0</v>
      </c>
    </row>
    <row r="12" spans="1:24" ht="15.75">
      <c r="A12" s="11"/>
      <c r="B12" s="57">
        <v>4</v>
      </c>
      <c r="C12" s="18" t="s">
        <v>80</v>
      </c>
      <c r="D12" s="18"/>
      <c r="E12" s="18" t="s">
        <v>28</v>
      </c>
      <c r="F12" s="18" t="s">
        <v>15</v>
      </c>
      <c r="G12" s="19" t="s">
        <v>301</v>
      </c>
      <c r="H12" s="20">
        <f>SUM(J12:M12)</f>
        <v>124</v>
      </c>
      <c r="I12" s="21"/>
      <c r="J12" s="22">
        <f>LARGE($R12:$X12,1)</f>
        <v>38</v>
      </c>
      <c r="K12" s="22">
        <f>LARGE($R12:$X12,2)</f>
        <v>29</v>
      </c>
      <c r="L12" s="22">
        <f>LARGE($R12:$X12,3)</f>
        <v>29</v>
      </c>
      <c r="M12" s="22">
        <f>LARGE($R12:$X12,4)</f>
        <v>28</v>
      </c>
      <c r="N12" s="22">
        <f>LARGE($R12:$X12,5)</f>
        <v>0</v>
      </c>
      <c r="O12" s="22">
        <f>LARGE($R12:$X12,6)</f>
        <v>0</v>
      </c>
      <c r="P12" s="22">
        <f>LARGE($R12:$X12,7)</f>
        <v>0</v>
      </c>
      <c r="Q12" s="38"/>
      <c r="R12" s="39">
        <v>28</v>
      </c>
      <c r="S12" s="40">
        <v>29</v>
      </c>
      <c r="T12" s="40">
        <v>29</v>
      </c>
      <c r="U12" s="40">
        <v>38</v>
      </c>
      <c r="V12" s="22">
        <v>0</v>
      </c>
      <c r="W12" s="22">
        <v>0</v>
      </c>
      <c r="X12" s="23">
        <v>0</v>
      </c>
    </row>
    <row r="13" spans="1:24" ht="15.75">
      <c r="A13" s="11"/>
      <c r="B13" s="57">
        <v>5</v>
      </c>
      <c r="C13" s="26" t="s">
        <v>64</v>
      </c>
      <c r="D13" s="26"/>
      <c r="E13" s="26" t="s">
        <v>65</v>
      </c>
      <c r="F13" s="26" t="s">
        <v>52</v>
      </c>
      <c r="G13" s="27" t="s">
        <v>266</v>
      </c>
      <c r="H13" s="20">
        <f>SUM(J13:M13)</f>
        <v>122</v>
      </c>
      <c r="I13" s="21"/>
      <c r="J13" s="22">
        <f>LARGE($R13:$X13,1)</f>
        <v>36</v>
      </c>
      <c r="K13" s="22">
        <f>LARGE($R13:$X13,2)</f>
        <v>34</v>
      </c>
      <c r="L13" s="22">
        <f>LARGE($R13:$X13,3)</f>
        <v>30</v>
      </c>
      <c r="M13" s="22">
        <f>LARGE($R13:$X13,4)</f>
        <v>22</v>
      </c>
      <c r="N13" s="22">
        <f>LARGE($R13:$X13,5)</f>
        <v>0</v>
      </c>
      <c r="O13" s="22">
        <f>LARGE($R13:$X13,6)</f>
        <v>0</v>
      </c>
      <c r="P13" s="22">
        <f>LARGE($R13:$X13,7)</f>
        <v>0</v>
      </c>
      <c r="Q13" s="38"/>
      <c r="R13" s="39">
        <v>34</v>
      </c>
      <c r="S13" s="40">
        <v>22</v>
      </c>
      <c r="T13" s="40">
        <v>36</v>
      </c>
      <c r="U13" s="40">
        <v>30</v>
      </c>
      <c r="V13" s="22">
        <v>0</v>
      </c>
      <c r="W13" s="22">
        <v>0</v>
      </c>
      <c r="X13" s="23">
        <v>0</v>
      </c>
    </row>
    <row r="14" spans="1:24" ht="15.75">
      <c r="A14" s="11"/>
      <c r="B14" s="57">
        <v>6</v>
      </c>
      <c r="C14" s="18" t="s">
        <v>12</v>
      </c>
      <c r="D14" s="18" t="s">
        <v>13</v>
      </c>
      <c r="E14" s="18" t="s">
        <v>14</v>
      </c>
      <c r="F14" s="18" t="s">
        <v>23</v>
      </c>
      <c r="G14" s="19" t="s">
        <v>235</v>
      </c>
      <c r="H14" s="20">
        <f>SUM(J14:M14)</f>
        <v>121</v>
      </c>
      <c r="I14" s="21"/>
      <c r="J14" s="22">
        <f>LARGE($R14:$X14,1)</f>
        <v>38</v>
      </c>
      <c r="K14" s="22">
        <f>LARGE($R14:$X14,2)</f>
        <v>31</v>
      </c>
      <c r="L14" s="22">
        <f>LARGE($R14:$X14,3)</f>
        <v>29</v>
      </c>
      <c r="M14" s="22">
        <f>LARGE($R14:$X14,4)</f>
        <v>23</v>
      </c>
      <c r="N14" s="22">
        <f>LARGE($R14:$X14,5)</f>
        <v>0</v>
      </c>
      <c r="O14" s="22">
        <f>LARGE($R14:$X14,6)</f>
        <v>0</v>
      </c>
      <c r="P14" s="22">
        <f>LARGE($R14:$X14,7)</f>
        <v>0</v>
      </c>
      <c r="Q14" s="38"/>
      <c r="R14" s="39">
        <v>38</v>
      </c>
      <c r="S14" s="40">
        <v>23</v>
      </c>
      <c r="T14" s="40">
        <v>29</v>
      </c>
      <c r="U14" s="40">
        <v>31</v>
      </c>
      <c r="V14" s="22">
        <v>0</v>
      </c>
      <c r="W14" s="22">
        <v>0</v>
      </c>
      <c r="X14" s="23">
        <v>0</v>
      </c>
    </row>
    <row r="15" spans="1:24" ht="15.75">
      <c r="A15" s="11"/>
      <c r="B15" s="57">
        <v>7</v>
      </c>
      <c r="C15" s="18" t="s">
        <v>45</v>
      </c>
      <c r="D15" s="18"/>
      <c r="E15" s="18" t="s">
        <v>24</v>
      </c>
      <c r="F15" s="18" t="s">
        <v>16</v>
      </c>
      <c r="G15" s="19" t="s">
        <v>367</v>
      </c>
      <c r="H15" s="20">
        <f>SUM(J15:M15)</f>
        <v>117</v>
      </c>
      <c r="I15" s="21"/>
      <c r="J15" s="22">
        <f>LARGE($R15:$X15,1)</f>
        <v>37</v>
      </c>
      <c r="K15" s="22">
        <f>LARGE($R15:$X15,2)</f>
        <v>28</v>
      </c>
      <c r="L15" s="22">
        <f>LARGE($R15:$X15,3)</f>
        <v>27</v>
      </c>
      <c r="M15" s="22">
        <f>LARGE($R15:$X15,4)</f>
        <v>25</v>
      </c>
      <c r="N15" s="22">
        <f>LARGE($R15:$X15,5)</f>
        <v>0</v>
      </c>
      <c r="O15" s="22">
        <f>LARGE($R15:$X15,6)</f>
        <v>0</v>
      </c>
      <c r="P15" s="22">
        <f>LARGE($R15:$X15,7)</f>
        <v>0</v>
      </c>
      <c r="Q15" s="38"/>
      <c r="R15" s="39">
        <v>27</v>
      </c>
      <c r="S15" s="40">
        <v>25</v>
      </c>
      <c r="T15" s="40">
        <v>37</v>
      </c>
      <c r="U15" s="40">
        <v>28</v>
      </c>
      <c r="V15" s="22">
        <v>0</v>
      </c>
      <c r="W15" s="22">
        <v>0</v>
      </c>
      <c r="X15" s="23">
        <v>0</v>
      </c>
    </row>
    <row r="16" spans="1:24" ht="15.75">
      <c r="A16" s="11"/>
      <c r="B16" s="57">
        <v>8</v>
      </c>
      <c r="C16" s="18" t="s">
        <v>38</v>
      </c>
      <c r="D16" s="18"/>
      <c r="E16" s="18" t="s">
        <v>117</v>
      </c>
      <c r="F16" s="18" t="s">
        <v>19</v>
      </c>
      <c r="G16" s="19" t="s">
        <v>366</v>
      </c>
      <c r="H16" s="20">
        <f>SUM(J16:M16)</f>
        <v>116</v>
      </c>
      <c r="I16" s="21"/>
      <c r="J16" s="22">
        <f>LARGE($R16:$X16,1)</f>
        <v>32</v>
      </c>
      <c r="K16" s="22">
        <f>LARGE($R16:$X16,2)</f>
        <v>29</v>
      </c>
      <c r="L16" s="22">
        <f>LARGE($R16:$X16,3)</f>
        <v>29</v>
      </c>
      <c r="M16" s="22">
        <f>LARGE($R16:$X16,4)</f>
        <v>26</v>
      </c>
      <c r="N16" s="22">
        <f>LARGE($R16:$X16,5)</f>
        <v>0</v>
      </c>
      <c r="O16" s="22">
        <f>LARGE($R16:$X16,6)</f>
        <v>0</v>
      </c>
      <c r="P16" s="22">
        <f>LARGE($R16:$X16,7)</f>
        <v>0</v>
      </c>
      <c r="Q16" s="38"/>
      <c r="R16" s="39">
        <v>26</v>
      </c>
      <c r="S16" s="40">
        <v>32</v>
      </c>
      <c r="T16" s="40">
        <v>29</v>
      </c>
      <c r="U16" s="40">
        <v>29</v>
      </c>
      <c r="V16" s="22">
        <v>0</v>
      </c>
      <c r="W16" s="22">
        <v>0</v>
      </c>
      <c r="X16" s="23">
        <v>0</v>
      </c>
    </row>
    <row r="17" spans="1:24" ht="15.75">
      <c r="A17" s="11"/>
      <c r="B17" s="57">
        <v>9</v>
      </c>
      <c r="C17" s="18" t="s">
        <v>212</v>
      </c>
      <c r="D17" s="18" t="s">
        <v>40</v>
      </c>
      <c r="E17" s="18" t="s">
        <v>213</v>
      </c>
      <c r="F17" s="18" t="s">
        <v>107</v>
      </c>
      <c r="G17" s="19" t="s">
        <v>371</v>
      </c>
      <c r="H17" s="20">
        <f>SUM(J17:M17)</f>
        <v>114</v>
      </c>
      <c r="I17" s="21"/>
      <c r="J17" s="22">
        <f>LARGE($R17:$X17,1)</f>
        <v>34</v>
      </c>
      <c r="K17" s="22">
        <f>LARGE($R17:$X17,2)</f>
        <v>33</v>
      </c>
      <c r="L17" s="22">
        <f>LARGE($R17:$X17,3)</f>
        <v>24</v>
      </c>
      <c r="M17" s="22">
        <f>LARGE($R17:$X17,4)</f>
        <v>23</v>
      </c>
      <c r="N17" s="22">
        <f>LARGE($R17:$X17,5)</f>
        <v>0</v>
      </c>
      <c r="O17" s="22">
        <f>LARGE($R17:$X17,6)</f>
        <v>0</v>
      </c>
      <c r="P17" s="22">
        <f>LARGE($R17:$X17,7)</f>
        <v>0</v>
      </c>
      <c r="Q17" s="38"/>
      <c r="R17" s="39">
        <v>33</v>
      </c>
      <c r="S17" s="40">
        <v>23</v>
      </c>
      <c r="T17" s="40">
        <v>34</v>
      </c>
      <c r="U17" s="40">
        <v>24</v>
      </c>
      <c r="V17" s="22">
        <v>0</v>
      </c>
      <c r="W17" s="22">
        <v>0</v>
      </c>
      <c r="X17" s="23">
        <v>0</v>
      </c>
    </row>
    <row r="18" spans="1:24" ht="15.75">
      <c r="A18" s="11"/>
      <c r="B18" s="57">
        <v>10</v>
      </c>
      <c r="C18" s="18" t="s">
        <v>122</v>
      </c>
      <c r="D18" s="18"/>
      <c r="E18" s="18" t="s">
        <v>28</v>
      </c>
      <c r="F18" s="18" t="s">
        <v>16</v>
      </c>
      <c r="G18" s="19" t="s">
        <v>368</v>
      </c>
      <c r="H18" s="20">
        <f>SUM(J18:M18)</f>
        <v>114</v>
      </c>
      <c r="I18" s="21"/>
      <c r="J18" s="22">
        <f>LARGE($R18:$X18,1)</f>
        <v>31</v>
      </c>
      <c r="K18" s="22">
        <f>LARGE($R18:$X18,2)</f>
        <v>29</v>
      </c>
      <c r="L18" s="22">
        <f>LARGE($R18:$X18,3)</f>
        <v>28</v>
      </c>
      <c r="M18" s="22">
        <f>LARGE($R18:$X18,4)</f>
        <v>26</v>
      </c>
      <c r="N18" s="22">
        <f>LARGE($R18:$X18,5)</f>
        <v>0</v>
      </c>
      <c r="O18" s="22">
        <f>LARGE($R18:$X18,6)</f>
        <v>0</v>
      </c>
      <c r="P18" s="22">
        <f>LARGE($R18:$X18,7)</f>
        <v>0</v>
      </c>
      <c r="Q18" s="38"/>
      <c r="R18" s="39">
        <v>26</v>
      </c>
      <c r="S18" s="40">
        <v>29</v>
      </c>
      <c r="T18" s="40">
        <v>31</v>
      </c>
      <c r="U18" s="40">
        <v>28</v>
      </c>
      <c r="V18" s="22">
        <v>0</v>
      </c>
      <c r="W18" s="22">
        <v>0</v>
      </c>
      <c r="X18" s="23">
        <v>0</v>
      </c>
    </row>
    <row r="19" spans="1:24" ht="15.75">
      <c r="A19" s="11"/>
      <c r="B19" s="57">
        <v>11</v>
      </c>
      <c r="C19" s="18" t="s">
        <v>108</v>
      </c>
      <c r="D19" s="18"/>
      <c r="E19" s="18" t="s">
        <v>78</v>
      </c>
      <c r="F19" s="18" t="s">
        <v>79</v>
      </c>
      <c r="G19" s="19" t="s">
        <v>269</v>
      </c>
      <c r="H19" s="20">
        <f>SUM(J19:M19)</f>
        <v>112</v>
      </c>
      <c r="I19" s="21"/>
      <c r="J19" s="22">
        <f>LARGE($R19:$X19,1)</f>
        <v>32</v>
      </c>
      <c r="K19" s="22">
        <f>LARGE($R19:$X19,2)</f>
        <v>30</v>
      </c>
      <c r="L19" s="22">
        <f>LARGE($R19:$X19,3)</f>
        <v>29</v>
      </c>
      <c r="M19" s="22">
        <f>LARGE($R19:$X19,4)</f>
        <v>21</v>
      </c>
      <c r="N19" s="22">
        <f>LARGE($R19:$X19,5)</f>
        <v>0</v>
      </c>
      <c r="O19" s="22">
        <f>LARGE($R19:$X19,6)</f>
        <v>0</v>
      </c>
      <c r="P19" s="22">
        <f>LARGE($R19:$X19,7)</f>
        <v>0</v>
      </c>
      <c r="Q19" s="38"/>
      <c r="R19" s="39">
        <v>32</v>
      </c>
      <c r="S19" s="40">
        <v>29</v>
      </c>
      <c r="T19" s="40">
        <v>30</v>
      </c>
      <c r="U19" s="40">
        <v>21</v>
      </c>
      <c r="V19" s="22">
        <v>0</v>
      </c>
      <c r="W19" s="22">
        <v>0</v>
      </c>
      <c r="X19" s="23">
        <v>0</v>
      </c>
    </row>
    <row r="20" spans="1:24" ht="15.75">
      <c r="A20" s="11"/>
      <c r="B20" s="57">
        <v>12</v>
      </c>
      <c r="C20" s="18" t="s">
        <v>50</v>
      </c>
      <c r="D20" s="18" t="s">
        <v>21</v>
      </c>
      <c r="E20" s="18" t="s">
        <v>51</v>
      </c>
      <c r="F20" s="18" t="s">
        <v>52</v>
      </c>
      <c r="G20" s="19" t="s">
        <v>357</v>
      </c>
      <c r="H20" s="20">
        <f>SUM(J20:M20)</f>
        <v>111</v>
      </c>
      <c r="I20" s="21"/>
      <c r="J20" s="22">
        <f>LARGE($R20:$X20,1)</f>
        <v>36</v>
      </c>
      <c r="K20" s="22">
        <f>LARGE($R20:$X20,2)</f>
        <v>27</v>
      </c>
      <c r="L20" s="22">
        <f>LARGE($R20:$X20,3)</f>
        <v>25</v>
      </c>
      <c r="M20" s="22">
        <f>LARGE($R20:$X20,4)</f>
        <v>23</v>
      </c>
      <c r="N20" s="22">
        <f>LARGE($R20:$X20,5)</f>
        <v>0</v>
      </c>
      <c r="O20" s="22">
        <f>LARGE($R20:$X20,6)</f>
        <v>0</v>
      </c>
      <c r="P20" s="22">
        <f>LARGE($R20:$X20,7)</f>
        <v>0</v>
      </c>
      <c r="Q20" s="38"/>
      <c r="R20" s="39">
        <v>25</v>
      </c>
      <c r="S20" s="40">
        <v>27</v>
      </c>
      <c r="T20" s="40">
        <v>23</v>
      </c>
      <c r="U20" s="40">
        <v>36</v>
      </c>
      <c r="V20" s="22">
        <v>0</v>
      </c>
      <c r="W20" s="22">
        <v>0</v>
      </c>
      <c r="X20" s="23">
        <v>0</v>
      </c>
    </row>
    <row r="21" spans="1:24" ht="15.75">
      <c r="A21" s="11"/>
      <c r="B21" s="57">
        <v>13</v>
      </c>
      <c r="C21" s="18" t="s">
        <v>30</v>
      </c>
      <c r="D21" s="18"/>
      <c r="E21" s="18" t="s">
        <v>31</v>
      </c>
      <c r="F21" s="18" t="s">
        <v>15</v>
      </c>
      <c r="G21" s="19" t="s">
        <v>238</v>
      </c>
      <c r="H21" s="20">
        <f>SUM(J21:M21)</f>
        <v>111</v>
      </c>
      <c r="I21" s="21"/>
      <c r="J21" s="22">
        <f>LARGE($R21:$X21,1)</f>
        <v>39</v>
      </c>
      <c r="K21" s="22">
        <f>LARGE($R21:$X21,2)</f>
        <v>26</v>
      </c>
      <c r="L21" s="22">
        <f>LARGE($R21:$X21,3)</f>
        <v>23</v>
      </c>
      <c r="M21" s="22">
        <f>LARGE($R21:$X21,4)</f>
        <v>23</v>
      </c>
      <c r="N21" s="22">
        <f>LARGE($R21:$X21,5)</f>
        <v>0</v>
      </c>
      <c r="O21" s="22">
        <f>LARGE($R21:$X21,6)</f>
        <v>0</v>
      </c>
      <c r="P21" s="22">
        <f>LARGE($R21:$X21,7)</f>
        <v>0</v>
      </c>
      <c r="Q21" s="38"/>
      <c r="R21" s="39">
        <v>23</v>
      </c>
      <c r="S21" s="40">
        <v>26</v>
      </c>
      <c r="T21" s="40">
        <v>39</v>
      </c>
      <c r="U21" s="40">
        <v>23</v>
      </c>
      <c r="V21" s="22">
        <v>0</v>
      </c>
      <c r="W21" s="22">
        <v>0</v>
      </c>
      <c r="X21" s="23">
        <v>0</v>
      </c>
    </row>
    <row r="22" spans="1:24" ht="15.75">
      <c r="A22" s="11"/>
      <c r="B22" s="57">
        <v>14</v>
      </c>
      <c r="C22" s="18" t="s">
        <v>54</v>
      </c>
      <c r="D22" s="18"/>
      <c r="E22" s="18" t="s">
        <v>22</v>
      </c>
      <c r="F22" s="18" t="s">
        <v>37</v>
      </c>
      <c r="G22" s="19" t="s">
        <v>308</v>
      </c>
      <c r="H22" s="20">
        <f>SUM(J22:M22)</f>
        <v>100</v>
      </c>
      <c r="I22" s="21"/>
      <c r="J22" s="22">
        <f>LARGE($R22:$X22,1)</f>
        <v>30</v>
      </c>
      <c r="K22" s="22">
        <f>LARGE($R22:$X22,2)</f>
        <v>26</v>
      </c>
      <c r="L22" s="22">
        <f>LARGE($R22:$X22,3)</f>
        <v>23</v>
      </c>
      <c r="M22" s="22">
        <f>LARGE($R22:$X22,4)</f>
        <v>21</v>
      </c>
      <c r="N22" s="22">
        <f>LARGE($R22:$X22,5)</f>
        <v>0</v>
      </c>
      <c r="O22" s="22">
        <f>LARGE($R22:$X22,6)</f>
        <v>0</v>
      </c>
      <c r="P22" s="22">
        <f>LARGE($R22:$X22,7)</f>
        <v>0</v>
      </c>
      <c r="Q22" s="38"/>
      <c r="R22" s="39">
        <v>26</v>
      </c>
      <c r="S22" s="40">
        <v>23</v>
      </c>
      <c r="T22" s="40">
        <v>30</v>
      </c>
      <c r="U22" s="40">
        <v>21</v>
      </c>
      <c r="V22" s="22">
        <v>0</v>
      </c>
      <c r="W22" s="22">
        <v>0</v>
      </c>
      <c r="X22" s="23">
        <v>0</v>
      </c>
    </row>
    <row r="23" spans="1:24" ht="15.75">
      <c r="A23" s="11"/>
      <c r="B23" s="57">
        <v>15</v>
      </c>
      <c r="C23" s="18" t="s">
        <v>113</v>
      </c>
      <c r="D23" s="18"/>
      <c r="E23" s="18" t="s">
        <v>114</v>
      </c>
      <c r="F23" s="18" t="s">
        <v>23</v>
      </c>
      <c r="G23" s="19" t="s">
        <v>269</v>
      </c>
      <c r="H23" s="20">
        <f>SUM(J23:M23)</f>
        <v>97</v>
      </c>
      <c r="I23" s="21"/>
      <c r="J23" s="22">
        <f>LARGE($R23:$X23,1)</f>
        <v>37</v>
      </c>
      <c r="K23" s="22">
        <f>LARGE($R23:$X23,2)</f>
        <v>31</v>
      </c>
      <c r="L23" s="22">
        <f>LARGE($R23:$X23,3)</f>
        <v>29</v>
      </c>
      <c r="M23" s="22">
        <f>LARGE($R23:$X23,4)</f>
        <v>0</v>
      </c>
      <c r="N23" s="22">
        <f>LARGE($R23:$X23,5)</f>
        <v>0</v>
      </c>
      <c r="O23" s="22">
        <f>LARGE($R23:$X23,6)</f>
        <v>0</v>
      </c>
      <c r="P23" s="22">
        <f>LARGE($R23:$X23,7)</f>
        <v>0</v>
      </c>
      <c r="Q23" s="38"/>
      <c r="R23" s="39">
        <v>29</v>
      </c>
      <c r="S23" s="40">
        <v>0</v>
      </c>
      <c r="T23" s="40">
        <v>31</v>
      </c>
      <c r="U23" s="40">
        <v>37</v>
      </c>
      <c r="V23" s="22">
        <v>0</v>
      </c>
      <c r="W23" s="22">
        <v>0</v>
      </c>
      <c r="X23" s="23">
        <v>0</v>
      </c>
    </row>
    <row r="24" spans="1:24" ht="15.75">
      <c r="A24" s="11"/>
      <c r="B24" s="57">
        <v>16</v>
      </c>
      <c r="C24" s="18" t="s">
        <v>234</v>
      </c>
      <c r="D24" s="18" t="s">
        <v>21</v>
      </c>
      <c r="E24" s="18" t="s">
        <v>28</v>
      </c>
      <c r="F24" s="18" t="s">
        <v>52</v>
      </c>
      <c r="G24" s="19" t="s">
        <v>365</v>
      </c>
      <c r="H24" s="20">
        <f>SUM(J24:M24)</f>
        <v>96</v>
      </c>
      <c r="I24" s="21"/>
      <c r="J24" s="22">
        <f>LARGE($R24:$X24,1)</f>
        <v>35</v>
      </c>
      <c r="K24" s="22">
        <f>LARGE($R24:$X24,2)</f>
        <v>31</v>
      </c>
      <c r="L24" s="22">
        <f>LARGE($R24:$X24,3)</f>
        <v>30</v>
      </c>
      <c r="M24" s="22">
        <f>LARGE($R24:$X24,4)</f>
        <v>0</v>
      </c>
      <c r="N24" s="22">
        <f>LARGE($R24:$X24,5)</f>
        <v>0</v>
      </c>
      <c r="O24" s="22">
        <f>LARGE($R24:$X24,6)</f>
        <v>0</v>
      </c>
      <c r="P24" s="22">
        <f>LARGE($R24:$X24,7)</f>
        <v>0</v>
      </c>
      <c r="Q24" s="38"/>
      <c r="R24" s="39">
        <v>0</v>
      </c>
      <c r="S24" s="40">
        <v>35</v>
      </c>
      <c r="T24" s="40">
        <v>31</v>
      </c>
      <c r="U24" s="40">
        <v>30</v>
      </c>
      <c r="V24" s="22">
        <v>0</v>
      </c>
      <c r="W24" s="22">
        <v>0</v>
      </c>
      <c r="X24" s="23">
        <v>0</v>
      </c>
    </row>
    <row r="25" spans="1:24" ht="15.75">
      <c r="A25" s="11"/>
      <c r="B25" s="57">
        <v>17</v>
      </c>
      <c r="C25" s="24" t="s">
        <v>75</v>
      </c>
      <c r="D25" s="24"/>
      <c r="E25" s="24" t="s">
        <v>76</v>
      </c>
      <c r="F25" s="24" t="s">
        <v>16</v>
      </c>
      <c r="G25" s="25" t="s">
        <v>278</v>
      </c>
      <c r="H25" s="20">
        <f>SUM(J25:M25)</f>
        <v>96</v>
      </c>
      <c r="I25" s="21"/>
      <c r="J25" s="22">
        <f>LARGE($R25:$X25,1)</f>
        <v>27</v>
      </c>
      <c r="K25" s="22">
        <f>LARGE($R25:$X25,2)</f>
        <v>26</v>
      </c>
      <c r="L25" s="22">
        <f>LARGE($R25:$X25,3)</f>
        <v>25</v>
      </c>
      <c r="M25" s="22">
        <f>LARGE($R25:$X25,4)</f>
        <v>18</v>
      </c>
      <c r="N25" s="22">
        <f>LARGE($R25:$X25,5)</f>
        <v>0</v>
      </c>
      <c r="O25" s="22">
        <f>LARGE($R25:$X25,6)</f>
        <v>0</v>
      </c>
      <c r="P25" s="22">
        <f>LARGE($R25:$X25,7)</f>
        <v>0</v>
      </c>
      <c r="Q25" s="38"/>
      <c r="R25" s="39">
        <v>27</v>
      </c>
      <c r="S25" s="40">
        <v>25</v>
      </c>
      <c r="T25" s="40">
        <v>26</v>
      </c>
      <c r="U25" s="40">
        <v>18</v>
      </c>
      <c r="V25" s="22">
        <v>0</v>
      </c>
      <c r="W25" s="22">
        <v>0</v>
      </c>
      <c r="X25" s="23">
        <v>0</v>
      </c>
    </row>
    <row r="26" spans="1:24" ht="15.75">
      <c r="A26" s="11"/>
      <c r="B26" s="57">
        <v>18</v>
      </c>
      <c r="C26" s="30" t="s">
        <v>120</v>
      </c>
      <c r="D26" s="30"/>
      <c r="E26" s="30" t="s">
        <v>29</v>
      </c>
      <c r="F26" s="30" t="s">
        <v>16</v>
      </c>
      <c r="G26" s="29" t="s">
        <v>199</v>
      </c>
      <c r="H26" s="20">
        <f>SUM(J26:M26)</f>
        <v>95</v>
      </c>
      <c r="I26" s="21"/>
      <c r="J26" s="22">
        <f>LARGE($R26:$X26,1)</f>
        <v>35</v>
      </c>
      <c r="K26" s="22">
        <f>LARGE($R26:$X26,2)</f>
        <v>35</v>
      </c>
      <c r="L26" s="22">
        <f>LARGE($R26:$X26,3)</f>
        <v>25</v>
      </c>
      <c r="M26" s="22">
        <f>LARGE($R26:$X26,4)</f>
        <v>0</v>
      </c>
      <c r="N26" s="22">
        <f>LARGE($R26:$X26,5)</f>
        <v>0</v>
      </c>
      <c r="O26" s="22">
        <f>LARGE($R26:$X26,6)</f>
        <v>0</v>
      </c>
      <c r="P26" s="22">
        <f>LARGE($R26:$X26,7)</f>
        <v>0</v>
      </c>
      <c r="Q26" s="38"/>
      <c r="R26" s="39">
        <v>35</v>
      </c>
      <c r="S26" s="40">
        <v>25</v>
      </c>
      <c r="T26" s="40">
        <v>35</v>
      </c>
      <c r="U26" s="40">
        <v>0</v>
      </c>
      <c r="V26" s="22">
        <v>0</v>
      </c>
      <c r="W26" s="22">
        <v>0</v>
      </c>
      <c r="X26" s="23">
        <v>0</v>
      </c>
    </row>
    <row r="27" spans="1:24" ht="15.75">
      <c r="A27" s="11"/>
      <c r="B27" s="57">
        <v>19</v>
      </c>
      <c r="C27" s="18" t="s">
        <v>43</v>
      </c>
      <c r="D27" s="18"/>
      <c r="E27" s="18" t="s">
        <v>44</v>
      </c>
      <c r="F27" s="18" t="s">
        <v>19</v>
      </c>
      <c r="G27" s="19" t="s">
        <v>359</v>
      </c>
      <c r="H27" s="20">
        <f>SUM(J27:M27)</f>
        <v>92</v>
      </c>
      <c r="I27" s="21"/>
      <c r="J27" s="22">
        <f>LARGE($R27:$X27,1)</f>
        <v>35</v>
      </c>
      <c r="K27" s="22">
        <f>LARGE($R27:$X27,2)</f>
        <v>34</v>
      </c>
      <c r="L27" s="22">
        <f>LARGE($R27:$X27,3)</f>
        <v>23</v>
      </c>
      <c r="M27" s="22">
        <f>LARGE($R27:$X27,4)</f>
        <v>0</v>
      </c>
      <c r="N27" s="22">
        <f>LARGE($R27:$X27,5)</f>
        <v>0</v>
      </c>
      <c r="O27" s="22">
        <f>LARGE($R27:$X27,6)</f>
        <v>0</v>
      </c>
      <c r="P27" s="22">
        <f>LARGE($R27:$X27,7)</f>
        <v>0</v>
      </c>
      <c r="Q27" s="38"/>
      <c r="R27" s="39">
        <v>35</v>
      </c>
      <c r="S27" s="40">
        <v>23</v>
      </c>
      <c r="T27" s="40">
        <v>0</v>
      </c>
      <c r="U27" s="40">
        <v>34</v>
      </c>
      <c r="V27" s="22">
        <v>0</v>
      </c>
      <c r="W27" s="22">
        <v>0</v>
      </c>
      <c r="X27" s="23">
        <v>0</v>
      </c>
    </row>
    <row r="28" spans="1:24" ht="15.75">
      <c r="A28" s="11"/>
      <c r="B28" s="57">
        <v>20</v>
      </c>
      <c r="C28" s="18" t="s">
        <v>20</v>
      </c>
      <c r="D28" s="18" t="s">
        <v>21</v>
      </c>
      <c r="E28" s="18" t="s">
        <v>102</v>
      </c>
      <c r="F28" s="18" t="s">
        <v>101</v>
      </c>
      <c r="G28" s="19" t="s">
        <v>211</v>
      </c>
      <c r="H28" s="20">
        <f>SUM(J28:M28)</f>
        <v>90</v>
      </c>
      <c r="I28" s="21"/>
      <c r="J28" s="22">
        <f>LARGE($R28:$X28,1)</f>
        <v>33</v>
      </c>
      <c r="K28" s="22">
        <f>LARGE($R28:$X28,2)</f>
        <v>29</v>
      </c>
      <c r="L28" s="22">
        <f>LARGE($R28:$X28,3)</f>
        <v>28</v>
      </c>
      <c r="M28" s="22">
        <f>LARGE($R28:$X28,4)</f>
        <v>0</v>
      </c>
      <c r="N28" s="22">
        <f>LARGE($R28:$X28,5)</f>
        <v>0</v>
      </c>
      <c r="O28" s="22">
        <f>LARGE($R28:$X28,6)</f>
        <v>0</v>
      </c>
      <c r="P28" s="22">
        <f>LARGE($R28:$X28,7)</f>
        <v>0</v>
      </c>
      <c r="Q28" s="38"/>
      <c r="R28" s="39">
        <v>29</v>
      </c>
      <c r="S28" s="40">
        <v>33</v>
      </c>
      <c r="T28" s="40">
        <v>28</v>
      </c>
      <c r="U28" s="40">
        <v>0</v>
      </c>
      <c r="V28" s="22">
        <v>0</v>
      </c>
      <c r="W28" s="22">
        <v>0</v>
      </c>
      <c r="X28" s="23">
        <v>0</v>
      </c>
    </row>
    <row r="29" spans="1:24" ht="15.75">
      <c r="A29" s="11"/>
      <c r="B29" s="57">
        <v>21</v>
      </c>
      <c r="C29" s="18" t="s">
        <v>60</v>
      </c>
      <c r="D29" s="18" t="s">
        <v>21</v>
      </c>
      <c r="E29" s="18" t="s">
        <v>31</v>
      </c>
      <c r="F29" s="18" t="s">
        <v>27</v>
      </c>
      <c r="G29" s="19" t="s">
        <v>358</v>
      </c>
      <c r="H29" s="20">
        <f>SUM(J29:M29)</f>
        <v>88</v>
      </c>
      <c r="I29" s="21"/>
      <c r="J29" s="22">
        <f>LARGE($R29:$X29,1)</f>
        <v>35</v>
      </c>
      <c r="K29" s="22">
        <f>LARGE($R29:$X29,2)</f>
        <v>27</v>
      </c>
      <c r="L29" s="22">
        <f>LARGE($R29:$X29,3)</f>
        <v>26</v>
      </c>
      <c r="M29" s="22">
        <f>LARGE($R29:$X29,4)</f>
        <v>0</v>
      </c>
      <c r="N29" s="22">
        <f>LARGE($R29:$X29,5)</f>
        <v>0</v>
      </c>
      <c r="O29" s="22">
        <f>LARGE($R29:$X29,6)</f>
        <v>0</v>
      </c>
      <c r="P29" s="22">
        <f>LARGE($R29:$X29,7)</f>
        <v>0</v>
      </c>
      <c r="Q29" s="38"/>
      <c r="R29" s="39">
        <v>0</v>
      </c>
      <c r="S29" s="40">
        <v>26</v>
      </c>
      <c r="T29" s="40">
        <v>27</v>
      </c>
      <c r="U29" s="40">
        <v>35</v>
      </c>
      <c r="V29" s="22">
        <v>0</v>
      </c>
      <c r="W29" s="22">
        <v>0</v>
      </c>
      <c r="X29" s="23">
        <v>0</v>
      </c>
    </row>
    <row r="30" spans="1:24" ht="15.75">
      <c r="A30" s="11"/>
      <c r="B30" s="57">
        <v>22</v>
      </c>
      <c r="C30" s="18" t="s">
        <v>125</v>
      </c>
      <c r="D30" s="18"/>
      <c r="E30" s="18" t="s">
        <v>126</v>
      </c>
      <c r="F30" s="18" t="s">
        <v>35</v>
      </c>
      <c r="G30" s="19" t="s">
        <v>267</v>
      </c>
      <c r="H30" s="20">
        <f>SUM(J30:M30)</f>
        <v>83</v>
      </c>
      <c r="I30" s="21"/>
      <c r="J30" s="22">
        <f>LARGE($R30:$X30,1)</f>
        <v>35</v>
      </c>
      <c r="K30" s="22">
        <f>LARGE($R30:$X30,2)</f>
        <v>29</v>
      </c>
      <c r="L30" s="22">
        <f>LARGE($R30:$X30,3)</f>
        <v>19</v>
      </c>
      <c r="M30" s="22">
        <f>LARGE($R30:$X30,4)</f>
        <v>0</v>
      </c>
      <c r="N30" s="22">
        <f>LARGE($R30:$X30,5)</f>
        <v>0</v>
      </c>
      <c r="O30" s="22">
        <f>LARGE($R30:$X30,6)</f>
        <v>0</v>
      </c>
      <c r="P30" s="22">
        <f>LARGE($R30:$X30,7)</f>
        <v>0</v>
      </c>
      <c r="Q30" s="38"/>
      <c r="R30" s="39">
        <v>19</v>
      </c>
      <c r="S30" s="40">
        <v>29</v>
      </c>
      <c r="T30" s="40">
        <v>35</v>
      </c>
      <c r="U30" s="40">
        <v>0</v>
      </c>
      <c r="V30" s="22">
        <v>0</v>
      </c>
      <c r="W30" s="22">
        <v>0</v>
      </c>
      <c r="X30" s="23">
        <v>0</v>
      </c>
    </row>
    <row r="31" spans="1:24" ht="15.75">
      <c r="A31" s="11"/>
      <c r="B31" s="57">
        <v>23</v>
      </c>
      <c r="C31" s="18" t="s">
        <v>297</v>
      </c>
      <c r="D31" s="18" t="s">
        <v>40</v>
      </c>
      <c r="E31" s="18" t="s">
        <v>96</v>
      </c>
      <c r="F31" s="18" t="s">
        <v>15</v>
      </c>
      <c r="G31" s="19" t="s">
        <v>238</v>
      </c>
      <c r="H31" s="20">
        <f>SUM(J31:M31)</f>
        <v>81</v>
      </c>
      <c r="I31" s="21"/>
      <c r="J31" s="22">
        <f>LARGE($R31:$X31,1)</f>
        <v>33</v>
      </c>
      <c r="K31" s="22">
        <f>LARGE($R31:$X31,2)</f>
        <v>27</v>
      </c>
      <c r="L31" s="22">
        <f>LARGE($R31:$X31,3)</f>
        <v>21</v>
      </c>
      <c r="M31" s="22">
        <f>LARGE($R31:$X31,4)</f>
        <v>0</v>
      </c>
      <c r="N31" s="22">
        <f>LARGE($R31:$X31,5)</f>
        <v>0</v>
      </c>
      <c r="O31" s="22">
        <f>LARGE($R31:$X31,6)</f>
        <v>0</v>
      </c>
      <c r="P31" s="22">
        <f>LARGE($R31:$X31,7)</f>
        <v>0</v>
      </c>
      <c r="Q31" s="38"/>
      <c r="R31" s="39">
        <v>21</v>
      </c>
      <c r="S31" s="40">
        <v>27</v>
      </c>
      <c r="T31" s="40">
        <v>33</v>
      </c>
      <c r="U31" s="40">
        <v>0</v>
      </c>
      <c r="V31" s="22">
        <v>0</v>
      </c>
      <c r="W31" s="22">
        <v>0</v>
      </c>
      <c r="X31" s="23">
        <v>0</v>
      </c>
    </row>
    <row r="32" spans="1:24" ht="15.75">
      <c r="A32" s="11"/>
      <c r="B32" s="57">
        <v>24</v>
      </c>
      <c r="C32" s="63" t="s">
        <v>160</v>
      </c>
      <c r="D32" s="63" t="s">
        <v>18</v>
      </c>
      <c r="E32" s="63" t="s">
        <v>109</v>
      </c>
      <c r="F32" s="63" t="s">
        <v>37</v>
      </c>
      <c r="G32" s="64" t="s">
        <v>370</v>
      </c>
      <c r="H32" s="20">
        <f>SUM(J32:M32)</f>
        <v>77</v>
      </c>
      <c r="I32" s="21"/>
      <c r="J32" s="22">
        <f>LARGE($R32:$X32,1)</f>
        <v>29</v>
      </c>
      <c r="K32" s="22">
        <f>LARGE($R32:$X32,2)</f>
        <v>25</v>
      </c>
      <c r="L32" s="22">
        <f>LARGE($R32:$X32,3)</f>
        <v>23</v>
      </c>
      <c r="M32" s="22">
        <f>LARGE($R32:$X32,4)</f>
        <v>0</v>
      </c>
      <c r="N32" s="22">
        <f>LARGE($R32:$X32,5)</f>
        <v>0</v>
      </c>
      <c r="O32" s="22">
        <f>LARGE($R32:$X32,6)</f>
        <v>0</v>
      </c>
      <c r="P32" s="22">
        <f>LARGE($R32:$X32,7)</f>
        <v>0</v>
      </c>
      <c r="Q32" s="38"/>
      <c r="R32" s="39">
        <v>0</v>
      </c>
      <c r="S32" s="40">
        <v>23</v>
      </c>
      <c r="T32" s="40">
        <v>29</v>
      </c>
      <c r="U32" s="40">
        <v>25</v>
      </c>
      <c r="V32" s="22">
        <v>0</v>
      </c>
      <c r="W32" s="22">
        <v>0</v>
      </c>
      <c r="X32" s="23">
        <v>0</v>
      </c>
    </row>
    <row r="33" spans="1:24" ht="15.75">
      <c r="A33" s="11"/>
      <c r="B33" s="57">
        <v>25</v>
      </c>
      <c r="C33" s="24" t="s">
        <v>298</v>
      </c>
      <c r="D33" s="24"/>
      <c r="E33" s="24" t="s">
        <v>189</v>
      </c>
      <c r="F33" s="24" t="s">
        <v>27</v>
      </c>
      <c r="G33" s="25" t="s">
        <v>139</v>
      </c>
      <c r="H33" s="20">
        <f>SUM(J33:M33)</f>
        <v>76</v>
      </c>
      <c r="I33" s="21"/>
      <c r="J33" s="22">
        <f>LARGE($R33:$X33,1)</f>
        <v>28</v>
      </c>
      <c r="K33" s="22">
        <f>LARGE($R33:$X33,2)</f>
        <v>26</v>
      </c>
      <c r="L33" s="22">
        <f>LARGE($R33:$X33,3)</f>
        <v>22</v>
      </c>
      <c r="M33" s="22">
        <f>LARGE($R33:$X33,4)</f>
        <v>0</v>
      </c>
      <c r="N33" s="22">
        <f>LARGE($R33:$X33,5)</f>
        <v>0</v>
      </c>
      <c r="O33" s="22">
        <f>LARGE($R33:$X33,6)</f>
        <v>0</v>
      </c>
      <c r="P33" s="22">
        <f>LARGE($R33:$X33,7)</f>
        <v>0</v>
      </c>
      <c r="Q33" s="38"/>
      <c r="R33" s="39">
        <v>26</v>
      </c>
      <c r="S33" s="40">
        <v>28</v>
      </c>
      <c r="T33" s="40">
        <v>0</v>
      </c>
      <c r="U33" s="40">
        <v>22</v>
      </c>
      <c r="V33" s="22">
        <v>0</v>
      </c>
      <c r="W33" s="22">
        <v>0</v>
      </c>
      <c r="X33" s="23">
        <v>0</v>
      </c>
    </row>
    <row r="34" spans="2:24" ht="15.75">
      <c r="B34" s="57">
        <v>26</v>
      </c>
      <c r="C34" s="18" t="s">
        <v>149</v>
      </c>
      <c r="D34" s="18"/>
      <c r="E34" s="18" t="s">
        <v>150</v>
      </c>
      <c r="F34" s="18" t="s">
        <v>52</v>
      </c>
      <c r="G34" s="19" t="s">
        <v>164</v>
      </c>
      <c r="H34" s="28">
        <f>SUM(J34:M34)</f>
        <v>75</v>
      </c>
      <c r="I34" s="21"/>
      <c r="J34" s="22">
        <f>LARGE($R34:$X34,1)</f>
        <v>31</v>
      </c>
      <c r="K34" s="22">
        <f>LARGE($R34:$X34,2)</f>
        <v>25</v>
      </c>
      <c r="L34" s="22">
        <f>LARGE($R34:$X34,3)</f>
        <v>19</v>
      </c>
      <c r="M34" s="22">
        <f>LARGE($R34:$X34,4)</f>
        <v>0</v>
      </c>
      <c r="N34" s="22">
        <f>LARGE($R34:$X34,5)</f>
        <v>0</v>
      </c>
      <c r="O34" s="22">
        <f>LARGE($R34:$X34,6)</f>
        <v>0</v>
      </c>
      <c r="P34" s="22">
        <f>LARGE($R34:$X34,7)</f>
        <v>0</v>
      </c>
      <c r="Q34" s="21"/>
      <c r="R34" s="39">
        <v>0</v>
      </c>
      <c r="S34" s="40">
        <v>19</v>
      </c>
      <c r="T34" s="40">
        <v>31</v>
      </c>
      <c r="U34" s="40">
        <v>25</v>
      </c>
      <c r="V34" s="40">
        <v>0</v>
      </c>
      <c r="W34" s="40">
        <v>0</v>
      </c>
      <c r="X34" s="23">
        <v>0</v>
      </c>
    </row>
    <row r="35" spans="1:24" ht="15.75">
      <c r="A35" s="11"/>
      <c r="B35" s="57">
        <v>27</v>
      </c>
      <c r="C35" s="18" t="s">
        <v>154</v>
      </c>
      <c r="D35" s="18"/>
      <c r="E35" s="18" t="s">
        <v>22</v>
      </c>
      <c r="F35" s="18" t="s">
        <v>71</v>
      </c>
      <c r="G35" s="19" t="s">
        <v>249</v>
      </c>
      <c r="H35" s="20">
        <f>SUM(J35:M35)</f>
        <v>74</v>
      </c>
      <c r="I35" s="21"/>
      <c r="J35" s="22">
        <f>LARGE($R35:$X35,1)</f>
        <v>38</v>
      </c>
      <c r="K35" s="22">
        <f>LARGE($R35:$X35,2)</f>
        <v>36</v>
      </c>
      <c r="L35" s="22">
        <f>LARGE($R35:$X35,3)</f>
        <v>0</v>
      </c>
      <c r="M35" s="22">
        <f>LARGE($R35:$X35,4)</f>
        <v>0</v>
      </c>
      <c r="N35" s="22">
        <f>LARGE($R35:$X35,5)</f>
        <v>0</v>
      </c>
      <c r="O35" s="22">
        <f>LARGE($R35:$X35,6)</f>
        <v>0</v>
      </c>
      <c r="P35" s="22">
        <f>LARGE($R35:$X35,7)</f>
        <v>0</v>
      </c>
      <c r="Q35" s="38"/>
      <c r="R35" s="39">
        <v>38</v>
      </c>
      <c r="S35" s="40">
        <v>0</v>
      </c>
      <c r="T35" s="40">
        <v>36</v>
      </c>
      <c r="U35" s="40">
        <v>0</v>
      </c>
      <c r="V35" s="22">
        <v>0</v>
      </c>
      <c r="W35" s="22">
        <v>0</v>
      </c>
      <c r="X35" s="23">
        <v>0</v>
      </c>
    </row>
    <row r="36" spans="1:24" ht="15.75">
      <c r="A36" s="11"/>
      <c r="B36" s="57">
        <v>29</v>
      </c>
      <c r="C36" s="24" t="s">
        <v>55</v>
      </c>
      <c r="D36" s="24"/>
      <c r="E36" s="24" t="s">
        <v>56</v>
      </c>
      <c r="F36" s="24" t="s">
        <v>15</v>
      </c>
      <c r="G36" s="25" t="s">
        <v>253</v>
      </c>
      <c r="H36" s="20">
        <f>SUM(J36:M36)</f>
        <v>74</v>
      </c>
      <c r="I36" s="21"/>
      <c r="J36" s="22">
        <f>LARGE($R36:$X36,1)</f>
        <v>28</v>
      </c>
      <c r="K36" s="22">
        <f>LARGE($R36:$X36,2)</f>
        <v>23</v>
      </c>
      <c r="L36" s="22">
        <f>LARGE($R36:$X36,3)</f>
        <v>23</v>
      </c>
      <c r="M36" s="22">
        <f>LARGE($R36:$X36,4)</f>
        <v>0</v>
      </c>
      <c r="N36" s="22">
        <f>LARGE($R36:$X36,5)</f>
        <v>0</v>
      </c>
      <c r="O36" s="22">
        <f>LARGE($R36:$X36,6)</f>
        <v>0</v>
      </c>
      <c r="P36" s="22">
        <f>LARGE($R36:$X36,7)</f>
        <v>0</v>
      </c>
      <c r="Q36" s="38"/>
      <c r="R36" s="39">
        <v>23</v>
      </c>
      <c r="S36" s="40">
        <v>23</v>
      </c>
      <c r="T36" s="40">
        <v>28</v>
      </c>
      <c r="U36" s="40">
        <v>0</v>
      </c>
      <c r="V36" s="22">
        <v>0</v>
      </c>
      <c r="W36" s="22">
        <v>0</v>
      </c>
      <c r="X36" s="23">
        <v>0</v>
      </c>
    </row>
    <row r="37" spans="1:24" ht="15.75">
      <c r="A37" s="11"/>
      <c r="B37" s="57">
        <v>30</v>
      </c>
      <c r="C37" s="18" t="s">
        <v>86</v>
      </c>
      <c r="D37" s="18"/>
      <c r="E37" s="18" t="s">
        <v>265</v>
      </c>
      <c r="F37" s="18" t="s">
        <v>27</v>
      </c>
      <c r="G37" s="19" t="s">
        <v>181</v>
      </c>
      <c r="H37" s="20">
        <f>SUM(J37:M37)</f>
        <v>70</v>
      </c>
      <c r="I37" s="21"/>
      <c r="J37" s="22">
        <f>LARGE($R37:$X37,1)</f>
        <v>37</v>
      </c>
      <c r="K37" s="22">
        <f>LARGE($R37:$X37,2)</f>
        <v>33</v>
      </c>
      <c r="L37" s="22">
        <f>LARGE($R37:$X37,3)</f>
        <v>0</v>
      </c>
      <c r="M37" s="22">
        <f>LARGE($R37:$X37,4)</f>
        <v>0</v>
      </c>
      <c r="N37" s="22">
        <f>LARGE($R37:$X37,5)</f>
        <v>0</v>
      </c>
      <c r="O37" s="22">
        <f>LARGE($R37:$X37,6)</f>
        <v>0</v>
      </c>
      <c r="P37" s="22">
        <f>LARGE($R37:$X37,7)</f>
        <v>0</v>
      </c>
      <c r="Q37" s="38"/>
      <c r="R37" s="39">
        <v>0</v>
      </c>
      <c r="S37" s="40">
        <v>0</v>
      </c>
      <c r="T37" s="40">
        <v>37</v>
      </c>
      <c r="U37" s="40">
        <v>33</v>
      </c>
      <c r="V37" s="22">
        <v>0</v>
      </c>
      <c r="W37" s="22">
        <v>0</v>
      </c>
      <c r="X37" s="23">
        <v>0</v>
      </c>
    </row>
    <row r="38" spans="1:24" ht="15.75">
      <c r="A38" s="11"/>
      <c r="B38" s="57">
        <v>31</v>
      </c>
      <c r="C38" s="18" t="s">
        <v>236</v>
      </c>
      <c r="D38" s="18" t="s">
        <v>32</v>
      </c>
      <c r="E38" s="18" t="s">
        <v>237</v>
      </c>
      <c r="F38" s="18" t="s">
        <v>37</v>
      </c>
      <c r="G38" s="19" t="s">
        <v>356</v>
      </c>
      <c r="H38" s="20">
        <f>SUM(J38:M38)</f>
        <v>68</v>
      </c>
      <c r="I38" s="21"/>
      <c r="J38" s="22">
        <f>LARGE($R38:$X38,1)</f>
        <v>37</v>
      </c>
      <c r="K38" s="22">
        <f>LARGE($R38:$X38,2)</f>
        <v>31</v>
      </c>
      <c r="L38" s="22">
        <f>LARGE($R38:$X38,3)</f>
        <v>0</v>
      </c>
      <c r="M38" s="22">
        <f>LARGE($R38:$X38,4)</f>
        <v>0</v>
      </c>
      <c r="N38" s="22">
        <f>LARGE($R38:$X38,5)</f>
        <v>0</v>
      </c>
      <c r="O38" s="22">
        <f>LARGE($R38:$X38,6)</f>
        <v>0</v>
      </c>
      <c r="P38" s="22">
        <f>LARGE($R38:$X38,7)</f>
        <v>0</v>
      </c>
      <c r="Q38" s="38"/>
      <c r="R38" s="39">
        <v>0</v>
      </c>
      <c r="S38" s="40">
        <v>31</v>
      </c>
      <c r="T38" s="40">
        <v>0</v>
      </c>
      <c r="U38" s="40">
        <v>37</v>
      </c>
      <c r="V38" s="22">
        <v>0</v>
      </c>
      <c r="W38" s="22">
        <v>0</v>
      </c>
      <c r="X38" s="23">
        <v>0</v>
      </c>
    </row>
    <row r="39" spans="1:24" ht="15.75">
      <c r="A39" s="11"/>
      <c r="B39" s="57">
        <v>32</v>
      </c>
      <c r="C39" s="18" t="s">
        <v>268</v>
      </c>
      <c r="D39" s="18"/>
      <c r="E39" s="18" t="s">
        <v>96</v>
      </c>
      <c r="F39" s="18" t="s">
        <v>23</v>
      </c>
      <c r="G39" s="19" t="s">
        <v>364</v>
      </c>
      <c r="H39" s="20">
        <f>SUM(J39:M39)</f>
        <v>66</v>
      </c>
      <c r="I39" s="21"/>
      <c r="J39" s="22">
        <f>LARGE($R39:$X39,1)</f>
        <v>35</v>
      </c>
      <c r="K39" s="22">
        <f>LARGE($R39:$X39,2)</f>
        <v>31</v>
      </c>
      <c r="L39" s="22">
        <f>LARGE($R39:$X39,3)</f>
        <v>0</v>
      </c>
      <c r="M39" s="22">
        <f>LARGE($R39:$X39,4)</f>
        <v>0</v>
      </c>
      <c r="N39" s="22">
        <f>LARGE($R39:$X39,5)</f>
        <v>0</v>
      </c>
      <c r="O39" s="22">
        <f>LARGE($R39:$X39,6)</f>
        <v>0</v>
      </c>
      <c r="P39" s="22">
        <f>LARGE($R39:$X39,7)</f>
        <v>0</v>
      </c>
      <c r="Q39" s="38"/>
      <c r="R39" s="39">
        <v>0</v>
      </c>
      <c r="S39" s="40">
        <v>0</v>
      </c>
      <c r="T39" s="40">
        <v>35</v>
      </c>
      <c r="U39" s="40">
        <v>31</v>
      </c>
      <c r="V39" s="22">
        <v>0</v>
      </c>
      <c r="W39" s="22">
        <v>0</v>
      </c>
      <c r="X39" s="23">
        <v>0</v>
      </c>
    </row>
    <row r="40" spans="1:24" ht="15.75">
      <c r="A40" s="11"/>
      <c r="B40" s="57">
        <v>33</v>
      </c>
      <c r="C40" s="18" t="s">
        <v>77</v>
      </c>
      <c r="D40" s="18"/>
      <c r="E40" s="18" t="s">
        <v>36</v>
      </c>
      <c r="F40" s="18" t="s">
        <v>15</v>
      </c>
      <c r="G40" s="19" t="s">
        <v>374</v>
      </c>
      <c r="H40" s="20">
        <f>SUM(J40:M40)</f>
        <v>66</v>
      </c>
      <c r="I40" s="21"/>
      <c r="J40" s="22">
        <f>LARGE($R40:$X40,1)</f>
        <v>27</v>
      </c>
      <c r="K40" s="22">
        <f>LARGE($R40:$X40,2)</f>
        <v>20</v>
      </c>
      <c r="L40" s="22">
        <f>LARGE($R40:$X40,3)</f>
        <v>19</v>
      </c>
      <c r="M40" s="22">
        <f>LARGE($R40:$X40,4)</f>
        <v>0</v>
      </c>
      <c r="N40" s="22">
        <f>LARGE($R40:$X40,5)</f>
        <v>0</v>
      </c>
      <c r="O40" s="22">
        <f>LARGE($R40:$X40,6)</f>
        <v>0</v>
      </c>
      <c r="P40" s="22">
        <f>LARGE($R40:$X40,7)</f>
        <v>0</v>
      </c>
      <c r="Q40" s="38"/>
      <c r="R40" s="39">
        <v>27</v>
      </c>
      <c r="S40" s="40">
        <v>0</v>
      </c>
      <c r="T40" s="40">
        <v>20</v>
      </c>
      <c r="U40" s="40">
        <v>19</v>
      </c>
      <c r="V40" s="22">
        <v>0</v>
      </c>
      <c r="W40" s="22">
        <v>0</v>
      </c>
      <c r="X40" s="23">
        <v>0</v>
      </c>
    </row>
    <row r="41" spans="1:24" ht="15.75">
      <c r="A41" s="11"/>
      <c r="B41" s="57">
        <v>34</v>
      </c>
      <c r="C41" s="18" t="s">
        <v>53</v>
      </c>
      <c r="D41" s="18"/>
      <c r="E41" s="18" t="s">
        <v>22</v>
      </c>
      <c r="F41" s="18" t="s">
        <v>19</v>
      </c>
      <c r="G41" s="19">
        <v>18.6</v>
      </c>
      <c r="H41" s="20">
        <f>SUM(J41:M41)</f>
        <v>63</v>
      </c>
      <c r="I41" s="21"/>
      <c r="J41" s="22">
        <f>LARGE($R41:$X41,1)</f>
        <v>33</v>
      </c>
      <c r="K41" s="22">
        <f>LARGE($R41:$X41,2)</f>
        <v>30</v>
      </c>
      <c r="L41" s="22">
        <f>LARGE($R41:$X41,3)</f>
        <v>0</v>
      </c>
      <c r="M41" s="22">
        <f>LARGE($R41:$X41,4)</f>
        <v>0</v>
      </c>
      <c r="N41" s="22">
        <f>LARGE($R41:$X41,5)</f>
        <v>0</v>
      </c>
      <c r="O41" s="22">
        <f>LARGE($R41:$X41,6)</f>
        <v>0</v>
      </c>
      <c r="P41" s="22">
        <f>LARGE($R41:$X41,7)</f>
        <v>0</v>
      </c>
      <c r="Q41" s="38"/>
      <c r="R41" s="39">
        <v>30</v>
      </c>
      <c r="S41" s="40">
        <v>0</v>
      </c>
      <c r="T41" s="40">
        <v>0</v>
      </c>
      <c r="U41" s="40">
        <v>33</v>
      </c>
      <c r="V41" s="22">
        <v>0</v>
      </c>
      <c r="W41" s="22">
        <v>0</v>
      </c>
      <c r="X41" s="23">
        <v>0</v>
      </c>
    </row>
    <row r="42" spans="1:24" ht="15.75">
      <c r="A42" s="11"/>
      <c r="B42" s="57">
        <v>35</v>
      </c>
      <c r="C42" s="18" t="s">
        <v>186</v>
      </c>
      <c r="D42" s="18"/>
      <c r="E42" s="18" t="s">
        <v>187</v>
      </c>
      <c r="F42" s="18" t="s">
        <v>35</v>
      </c>
      <c r="G42" s="19" t="s">
        <v>188</v>
      </c>
      <c r="H42" s="20">
        <f>SUM(J42:M42)</f>
        <v>60</v>
      </c>
      <c r="I42" s="21"/>
      <c r="J42" s="22">
        <f>LARGE($R42:$X42,1)</f>
        <v>30</v>
      </c>
      <c r="K42" s="22">
        <f>LARGE($R42:$X42,2)</f>
        <v>30</v>
      </c>
      <c r="L42" s="22">
        <f>LARGE($R42:$X42,3)</f>
        <v>0</v>
      </c>
      <c r="M42" s="22">
        <f>LARGE($R42:$X42,4)</f>
        <v>0</v>
      </c>
      <c r="N42" s="22">
        <f>LARGE($R42:$X42,5)</f>
        <v>0</v>
      </c>
      <c r="O42" s="22">
        <f>LARGE($R42:$X42,6)</f>
        <v>0</v>
      </c>
      <c r="P42" s="22">
        <f>LARGE($R42:$X42,7)</f>
        <v>0</v>
      </c>
      <c r="Q42" s="21"/>
      <c r="R42" s="39">
        <v>30</v>
      </c>
      <c r="S42" s="40">
        <v>0</v>
      </c>
      <c r="T42" s="40">
        <v>0</v>
      </c>
      <c r="U42" s="40">
        <v>30</v>
      </c>
      <c r="V42" s="22">
        <v>0</v>
      </c>
      <c r="W42" s="22">
        <v>0</v>
      </c>
      <c r="X42" s="23">
        <v>0</v>
      </c>
    </row>
    <row r="43" spans="1:24" ht="15.75">
      <c r="A43" s="11"/>
      <c r="B43" s="57">
        <v>36</v>
      </c>
      <c r="C43" s="24" t="s">
        <v>61</v>
      </c>
      <c r="D43" s="24" t="s">
        <v>32</v>
      </c>
      <c r="E43" s="24" t="s">
        <v>59</v>
      </c>
      <c r="F43" s="24" t="s">
        <v>15</v>
      </c>
      <c r="G43" s="25" t="s">
        <v>17</v>
      </c>
      <c r="H43" s="20">
        <f>SUM(J43:M43)</f>
        <v>59</v>
      </c>
      <c r="I43" s="21"/>
      <c r="J43" s="22">
        <f>LARGE($R43:$X43,1)</f>
        <v>33</v>
      </c>
      <c r="K43" s="22">
        <f>LARGE($R43:$X43,2)</f>
        <v>26</v>
      </c>
      <c r="L43" s="22">
        <f>LARGE($R43:$X43,3)</f>
        <v>0</v>
      </c>
      <c r="M43" s="22">
        <f>LARGE($R43:$X43,4)</f>
        <v>0</v>
      </c>
      <c r="N43" s="22">
        <f>LARGE($R43:$X43,5)</f>
        <v>0</v>
      </c>
      <c r="O43" s="22">
        <f>LARGE($R43:$X43,6)</f>
        <v>0</v>
      </c>
      <c r="P43" s="22">
        <f>LARGE($R43:$X43,7)</f>
        <v>0</v>
      </c>
      <c r="Q43" s="21"/>
      <c r="R43" s="39">
        <v>26</v>
      </c>
      <c r="S43" s="40">
        <v>0</v>
      </c>
      <c r="T43" s="40">
        <v>33</v>
      </c>
      <c r="U43" s="40">
        <v>0</v>
      </c>
      <c r="V43" s="22">
        <v>0</v>
      </c>
      <c r="W43" s="22">
        <v>0</v>
      </c>
      <c r="X43" s="23">
        <v>0</v>
      </c>
    </row>
    <row r="44" spans="1:24" ht="15.75">
      <c r="A44" s="55"/>
      <c r="B44" s="57">
        <v>37</v>
      </c>
      <c r="C44" s="30" t="s">
        <v>155</v>
      </c>
      <c r="D44" s="30" t="s">
        <v>32</v>
      </c>
      <c r="E44" s="30" t="s">
        <v>156</v>
      </c>
      <c r="F44" s="30" t="s">
        <v>27</v>
      </c>
      <c r="G44" s="29" t="s">
        <v>275</v>
      </c>
      <c r="H44" s="20">
        <f>SUM(J44:M44)</f>
        <v>58</v>
      </c>
      <c r="I44" s="21"/>
      <c r="J44" s="22">
        <f>LARGE($R44:$X44,1)</f>
        <v>31</v>
      </c>
      <c r="K44" s="22">
        <f>LARGE($R44:$X44,2)</f>
        <v>27</v>
      </c>
      <c r="L44" s="22">
        <f>LARGE($R44:$X44,3)</f>
        <v>0</v>
      </c>
      <c r="M44" s="22">
        <f>LARGE($R44:$X44,4)</f>
        <v>0</v>
      </c>
      <c r="N44" s="22">
        <f>LARGE($R44:$X44,5)</f>
        <v>0</v>
      </c>
      <c r="O44" s="22">
        <f>LARGE($R44:$X44,6)</f>
        <v>0</v>
      </c>
      <c r="P44" s="22">
        <f>LARGE($R44:$X44,7)</f>
        <v>0</v>
      </c>
      <c r="Q44" s="21"/>
      <c r="R44" s="39">
        <v>0</v>
      </c>
      <c r="S44" s="40">
        <v>31</v>
      </c>
      <c r="T44" s="40">
        <v>27</v>
      </c>
      <c r="U44" s="40">
        <v>0</v>
      </c>
      <c r="V44" s="22">
        <v>0</v>
      </c>
      <c r="W44" s="22">
        <v>0</v>
      </c>
      <c r="X44" s="23">
        <v>0</v>
      </c>
    </row>
    <row r="45" spans="1:24" ht="15.75">
      <c r="A45" s="55"/>
      <c r="B45" s="57">
        <v>38</v>
      </c>
      <c r="C45" s="53" t="s">
        <v>95</v>
      </c>
      <c r="D45" s="53"/>
      <c r="E45" s="53" t="s">
        <v>76</v>
      </c>
      <c r="F45" s="53" t="s">
        <v>19</v>
      </c>
      <c r="G45" s="54" t="s">
        <v>249</v>
      </c>
      <c r="H45" s="20">
        <f>SUM(J45:M45)</f>
        <v>57</v>
      </c>
      <c r="I45" s="21"/>
      <c r="J45" s="22">
        <f>LARGE($R45:$X45,1)</f>
        <v>29</v>
      </c>
      <c r="K45" s="22">
        <f>LARGE($R45:$X45,2)</f>
        <v>28</v>
      </c>
      <c r="L45" s="22">
        <f>LARGE($R45:$X45,3)</f>
        <v>0</v>
      </c>
      <c r="M45" s="22">
        <f>LARGE($R45:$X45,4)</f>
        <v>0</v>
      </c>
      <c r="N45" s="22">
        <f>LARGE($R45:$X45,5)</f>
        <v>0</v>
      </c>
      <c r="O45" s="22">
        <f>LARGE($R45:$X45,6)</f>
        <v>0</v>
      </c>
      <c r="P45" s="22">
        <f>LARGE($R45:$X45,7)</f>
        <v>0</v>
      </c>
      <c r="Q45" s="21"/>
      <c r="R45" s="39">
        <v>0</v>
      </c>
      <c r="S45" s="40">
        <v>28</v>
      </c>
      <c r="T45" s="40">
        <v>29</v>
      </c>
      <c r="U45" s="40">
        <v>0</v>
      </c>
      <c r="V45" s="22">
        <v>0</v>
      </c>
      <c r="W45" s="22">
        <v>0</v>
      </c>
      <c r="X45" s="23">
        <v>0</v>
      </c>
    </row>
    <row r="46" spans="2:24" ht="15.75">
      <c r="B46" s="57">
        <v>39</v>
      </c>
      <c r="C46" s="26" t="s">
        <v>207</v>
      </c>
      <c r="D46" s="26"/>
      <c r="E46" s="26" t="s">
        <v>88</v>
      </c>
      <c r="F46" s="26" t="s">
        <v>35</v>
      </c>
      <c r="G46" s="27" t="s">
        <v>369</v>
      </c>
      <c r="H46" s="28">
        <f>SUM(J46:M46)</f>
        <v>54</v>
      </c>
      <c r="I46" s="21"/>
      <c r="J46" s="22">
        <f>LARGE($R46:$X46,1)</f>
        <v>27</v>
      </c>
      <c r="K46" s="22">
        <f>LARGE($R46:$X46,2)</f>
        <v>27</v>
      </c>
      <c r="L46" s="22">
        <f>LARGE($R46:$X46,3)</f>
        <v>0</v>
      </c>
      <c r="M46" s="22">
        <f>LARGE($R46:$X46,4)</f>
        <v>0</v>
      </c>
      <c r="N46" s="22">
        <f>LARGE($R46:$X46,5)</f>
        <v>0</v>
      </c>
      <c r="O46" s="22">
        <f>LARGE($R46:$X46,6)</f>
        <v>0</v>
      </c>
      <c r="P46" s="22">
        <f>LARGE($R46:$X46,7)</f>
        <v>0</v>
      </c>
      <c r="Q46" s="38"/>
      <c r="R46" s="39">
        <v>27</v>
      </c>
      <c r="S46" s="40">
        <v>0</v>
      </c>
      <c r="T46" s="40">
        <v>0</v>
      </c>
      <c r="U46" s="40">
        <v>27</v>
      </c>
      <c r="V46" s="40">
        <v>0</v>
      </c>
      <c r="W46" s="40">
        <v>0</v>
      </c>
      <c r="X46" s="23">
        <v>0</v>
      </c>
    </row>
    <row r="47" spans="1:24" ht="15.75">
      <c r="A47" s="11"/>
      <c r="B47" s="57">
        <v>40</v>
      </c>
      <c r="C47" s="26" t="s">
        <v>136</v>
      </c>
      <c r="D47" s="26"/>
      <c r="E47" s="26" t="s">
        <v>137</v>
      </c>
      <c r="F47" s="26" t="s">
        <v>52</v>
      </c>
      <c r="G47" s="27" t="s">
        <v>128</v>
      </c>
      <c r="H47" s="20">
        <f>SUM(J47:M47)</f>
        <v>54</v>
      </c>
      <c r="I47" s="21"/>
      <c r="J47" s="22">
        <f>LARGE($R47:$X47,1)</f>
        <v>28</v>
      </c>
      <c r="K47" s="22">
        <f>LARGE($R47:$X47,2)</f>
        <v>26</v>
      </c>
      <c r="L47" s="22">
        <f>LARGE($R47:$X47,3)</f>
        <v>0</v>
      </c>
      <c r="M47" s="22">
        <f>LARGE($R47:$X47,4)</f>
        <v>0</v>
      </c>
      <c r="N47" s="22">
        <f>LARGE($R47:$X47,5)</f>
        <v>0</v>
      </c>
      <c r="O47" s="22">
        <f>LARGE($R47:$X47,6)</f>
        <v>0</v>
      </c>
      <c r="P47" s="22">
        <f>LARGE($R47:$X47,7)</f>
        <v>0</v>
      </c>
      <c r="Q47" s="38"/>
      <c r="R47" s="39">
        <v>26</v>
      </c>
      <c r="S47" s="40">
        <v>28</v>
      </c>
      <c r="T47" s="40">
        <v>0</v>
      </c>
      <c r="U47" s="40">
        <v>0</v>
      </c>
      <c r="V47" s="40">
        <v>0</v>
      </c>
      <c r="W47" s="40">
        <v>0</v>
      </c>
      <c r="X47" s="23">
        <v>0</v>
      </c>
    </row>
    <row r="48" spans="2:24" ht="15.75">
      <c r="B48" s="57">
        <v>41</v>
      </c>
      <c r="C48" s="18" t="s">
        <v>66</v>
      </c>
      <c r="D48" s="18"/>
      <c r="E48" s="18" t="s">
        <v>59</v>
      </c>
      <c r="F48" s="18" t="s">
        <v>37</v>
      </c>
      <c r="G48" s="19" t="s">
        <v>286</v>
      </c>
      <c r="H48" s="28">
        <f>SUM(J48:M48)</f>
        <v>49</v>
      </c>
      <c r="I48" s="21"/>
      <c r="J48" s="22">
        <f>LARGE($R48:$X48,1)</f>
        <v>25</v>
      </c>
      <c r="K48" s="22">
        <f>LARGE($R48:$X48,2)</f>
        <v>24</v>
      </c>
      <c r="L48" s="22">
        <f>LARGE($R48:$X48,3)</f>
        <v>0</v>
      </c>
      <c r="M48" s="22">
        <f>LARGE($R48:$X48,4)</f>
        <v>0</v>
      </c>
      <c r="N48" s="22">
        <f>LARGE($R48:$X48,5)</f>
        <v>0</v>
      </c>
      <c r="O48" s="22">
        <f>LARGE($R48:$X48,6)</f>
        <v>0</v>
      </c>
      <c r="P48" s="22">
        <f>LARGE($R48:$X48,7)</f>
        <v>0</v>
      </c>
      <c r="Q48" s="38"/>
      <c r="R48" s="39">
        <v>0</v>
      </c>
      <c r="S48" s="40">
        <v>25</v>
      </c>
      <c r="T48" s="40">
        <v>24</v>
      </c>
      <c r="U48" s="40">
        <v>0</v>
      </c>
      <c r="V48" s="40">
        <v>0</v>
      </c>
      <c r="W48" s="40">
        <v>0</v>
      </c>
      <c r="X48" s="23">
        <v>0</v>
      </c>
    </row>
    <row r="49" spans="2:24" ht="15.75">
      <c r="B49" s="57">
        <v>42</v>
      </c>
      <c r="C49" s="18" t="s">
        <v>130</v>
      </c>
      <c r="D49" s="18" t="s">
        <v>32</v>
      </c>
      <c r="E49" s="18" t="s">
        <v>42</v>
      </c>
      <c r="F49" s="18" t="s">
        <v>19</v>
      </c>
      <c r="G49" s="19" t="s">
        <v>307</v>
      </c>
      <c r="H49" s="28">
        <f>SUM(J49:M49)</f>
        <v>49</v>
      </c>
      <c r="I49" s="21"/>
      <c r="J49" s="22">
        <f>LARGE($R49:$X49,1)</f>
        <v>26</v>
      </c>
      <c r="K49" s="22">
        <f>LARGE($R49:$X49,2)</f>
        <v>22</v>
      </c>
      <c r="L49" s="22">
        <f>LARGE($R49:$X49,3)</f>
        <v>1</v>
      </c>
      <c r="M49" s="22">
        <f>LARGE($R49:$X49,4)</f>
        <v>0</v>
      </c>
      <c r="N49" s="22">
        <f>LARGE($R49:$X49,5)</f>
        <v>0</v>
      </c>
      <c r="O49" s="22">
        <f>LARGE($R49:$X49,6)</f>
        <v>0</v>
      </c>
      <c r="P49" s="22">
        <f>LARGE($R49:$X49,7)</f>
        <v>0</v>
      </c>
      <c r="Q49" s="38"/>
      <c r="R49" s="39">
        <v>0</v>
      </c>
      <c r="S49" s="40">
        <v>1</v>
      </c>
      <c r="T49" s="40">
        <v>22</v>
      </c>
      <c r="U49" s="40">
        <v>26</v>
      </c>
      <c r="V49" s="40">
        <v>0</v>
      </c>
      <c r="W49" s="40">
        <v>0</v>
      </c>
      <c r="X49" s="23">
        <v>0</v>
      </c>
    </row>
    <row r="50" spans="2:24" ht="15.75">
      <c r="B50" s="57">
        <v>43</v>
      </c>
      <c r="C50" s="24" t="s">
        <v>202</v>
      </c>
      <c r="D50" s="24"/>
      <c r="E50" s="24" t="s">
        <v>85</v>
      </c>
      <c r="F50" s="24" t="s">
        <v>203</v>
      </c>
      <c r="G50" s="25" t="s">
        <v>180</v>
      </c>
      <c r="H50" s="28">
        <f>SUM(J50:M50)</f>
        <v>48</v>
      </c>
      <c r="I50" s="21"/>
      <c r="J50" s="22">
        <f>LARGE($R50:$X50,1)</f>
        <v>29</v>
      </c>
      <c r="K50" s="22">
        <f>LARGE($R50:$X50,2)</f>
        <v>19</v>
      </c>
      <c r="L50" s="22">
        <f>LARGE($R50:$X50,3)</f>
        <v>0</v>
      </c>
      <c r="M50" s="22">
        <f>LARGE($R50:$X50,4)</f>
        <v>0</v>
      </c>
      <c r="N50" s="22">
        <f>LARGE($R50:$X50,5)</f>
        <v>0</v>
      </c>
      <c r="O50" s="22">
        <f>LARGE($R50:$X50,6)</f>
        <v>0</v>
      </c>
      <c r="P50" s="22">
        <f>LARGE($R50:$X50,7)</f>
        <v>0</v>
      </c>
      <c r="Q50" s="38"/>
      <c r="R50" s="39">
        <v>19</v>
      </c>
      <c r="S50" s="40">
        <v>29</v>
      </c>
      <c r="T50" s="40">
        <v>0</v>
      </c>
      <c r="U50" s="40">
        <v>0</v>
      </c>
      <c r="V50" s="40">
        <v>0</v>
      </c>
      <c r="W50" s="40">
        <v>0</v>
      </c>
      <c r="X50" s="23">
        <v>0</v>
      </c>
    </row>
    <row r="51" spans="2:24" ht="15.75">
      <c r="B51" s="57">
        <v>44</v>
      </c>
      <c r="C51" s="26" t="s">
        <v>208</v>
      </c>
      <c r="D51" s="26"/>
      <c r="E51" s="26" t="s">
        <v>58</v>
      </c>
      <c r="F51" s="26" t="s">
        <v>23</v>
      </c>
      <c r="G51" s="27" t="s">
        <v>223</v>
      </c>
      <c r="H51" s="28">
        <f>SUM(J51:M51)</f>
        <v>48</v>
      </c>
      <c r="I51" s="21"/>
      <c r="J51" s="22">
        <f>LARGE($R51:$X51,1)</f>
        <v>25</v>
      </c>
      <c r="K51" s="22">
        <f>LARGE($R51:$X51,2)</f>
        <v>23</v>
      </c>
      <c r="L51" s="22">
        <f>LARGE($R51:$X51,3)</f>
        <v>0</v>
      </c>
      <c r="M51" s="22">
        <f>LARGE($R51:$X51,4)</f>
        <v>0</v>
      </c>
      <c r="N51" s="22">
        <f>LARGE($R51:$X51,5)</f>
        <v>0</v>
      </c>
      <c r="O51" s="22">
        <f>LARGE($R51:$X51,6)</f>
        <v>0</v>
      </c>
      <c r="P51" s="22">
        <f>LARGE($R51:$X51,7)</f>
        <v>0</v>
      </c>
      <c r="Q51" s="38"/>
      <c r="R51" s="39">
        <v>25</v>
      </c>
      <c r="S51" s="40">
        <v>0</v>
      </c>
      <c r="T51" s="40">
        <v>23</v>
      </c>
      <c r="U51" s="40">
        <v>0</v>
      </c>
      <c r="V51" s="40">
        <v>0</v>
      </c>
      <c r="W51" s="40">
        <v>0</v>
      </c>
      <c r="X51" s="23">
        <v>0</v>
      </c>
    </row>
    <row r="52" spans="2:24" ht="15.75">
      <c r="B52" s="57">
        <v>45</v>
      </c>
      <c r="C52" s="63" t="s">
        <v>147</v>
      </c>
      <c r="D52" s="63"/>
      <c r="E52" s="63" t="s">
        <v>148</v>
      </c>
      <c r="F52" s="63" t="s">
        <v>52</v>
      </c>
      <c r="G52" s="64" t="s">
        <v>243</v>
      </c>
      <c r="H52" s="28">
        <f>SUM(J52:M52)</f>
        <v>45</v>
      </c>
      <c r="I52" s="21"/>
      <c r="J52" s="22">
        <f>LARGE($R52:$X52,1)</f>
        <v>23</v>
      </c>
      <c r="K52" s="22">
        <f>LARGE($R52:$X52,2)</f>
        <v>22</v>
      </c>
      <c r="L52" s="22">
        <f>LARGE($R52:$X52,3)</f>
        <v>0</v>
      </c>
      <c r="M52" s="22">
        <f>LARGE($R52:$X52,4)</f>
        <v>0</v>
      </c>
      <c r="N52" s="22">
        <f>LARGE($R52:$X52,5)</f>
        <v>0</v>
      </c>
      <c r="O52" s="22">
        <f>LARGE($R52:$X52,6)</f>
        <v>0</v>
      </c>
      <c r="P52" s="22">
        <f>LARGE($R52:$X52,7)</f>
        <v>0</v>
      </c>
      <c r="Q52" s="38"/>
      <c r="R52" s="39">
        <v>23</v>
      </c>
      <c r="S52" s="40">
        <v>22</v>
      </c>
      <c r="T52" s="40">
        <v>0</v>
      </c>
      <c r="U52" s="40">
        <v>0</v>
      </c>
      <c r="V52" s="40">
        <v>0</v>
      </c>
      <c r="W52" s="40">
        <v>0</v>
      </c>
      <c r="X52" s="23">
        <v>0</v>
      </c>
    </row>
    <row r="53" spans="2:24" ht="15.75">
      <c r="B53" s="57">
        <v>46</v>
      </c>
      <c r="C53" s="18" t="s">
        <v>241</v>
      </c>
      <c r="D53" s="18"/>
      <c r="E53" s="18" t="s">
        <v>242</v>
      </c>
      <c r="F53" s="18" t="s">
        <v>19</v>
      </c>
      <c r="G53" s="19" t="s">
        <v>291</v>
      </c>
      <c r="H53" s="28">
        <f>SUM(J53:M53)</f>
        <v>44</v>
      </c>
      <c r="I53" s="21"/>
      <c r="J53" s="22">
        <f>LARGE($R53:$X53,1)</f>
        <v>23</v>
      </c>
      <c r="K53" s="22">
        <f>LARGE($R53:$X53,2)</f>
        <v>21</v>
      </c>
      <c r="L53" s="22">
        <f>LARGE($R53:$X53,3)</f>
        <v>0</v>
      </c>
      <c r="M53" s="22">
        <f>LARGE($R53:$X53,4)</f>
        <v>0</v>
      </c>
      <c r="N53" s="22">
        <f>LARGE($R53:$X53,5)</f>
        <v>0</v>
      </c>
      <c r="O53" s="22">
        <f>LARGE($R53:$X53,6)</f>
        <v>0</v>
      </c>
      <c r="P53" s="22">
        <f>LARGE($R53:$X53,7)</f>
        <v>0</v>
      </c>
      <c r="Q53" s="38"/>
      <c r="R53" s="39">
        <v>0</v>
      </c>
      <c r="S53" s="40">
        <v>23</v>
      </c>
      <c r="T53" s="40">
        <v>21</v>
      </c>
      <c r="U53" s="40">
        <v>0</v>
      </c>
      <c r="V53" s="40">
        <v>0</v>
      </c>
      <c r="W53" s="40">
        <v>0</v>
      </c>
      <c r="X53" s="23">
        <v>0</v>
      </c>
    </row>
    <row r="54" spans="2:24" ht="15.75">
      <c r="B54" s="57">
        <v>47</v>
      </c>
      <c r="C54" s="18" t="s">
        <v>244</v>
      </c>
      <c r="D54" s="18" t="s">
        <v>21</v>
      </c>
      <c r="E54" s="18" t="s">
        <v>245</v>
      </c>
      <c r="F54" s="18" t="s">
        <v>27</v>
      </c>
      <c r="G54" s="19" t="s">
        <v>260</v>
      </c>
      <c r="H54" s="28">
        <f>SUM(J54:M54)</f>
        <v>43</v>
      </c>
      <c r="I54" s="21"/>
      <c r="J54" s="22">
        <f>LARGE($R54:$X54,1)</f>
        <v>26</v>
      </c>
      <c r="K54" s="22">
        <f>LARGE($R54:$X54,2)</f>
        <v>17</v>
      </c>
      <c r="L54" s="22">
        <f>LARGE($R54:$X54,3)</f>
        <v>0</v>
      </c>
      <c r="M54" s="22">
        <f>LARGE($R54:$X54,4)</f>
        <v>0</v>
      </c>
      <c r="N54" s="22">
        <f>LARGE($R54:$X54,5)</f>
        <v>0</v>
      </c>
      <c r="O54" s="22">
        <f>LARGE($R54:$X54,6)</f>
        <v>0</v>
      </c>
      <c r="P54" s="22">
        <f>LARGE($R54:$X54,7)</f>
        <v>0</v>
      </c>
      <c r="Q54" s="38"/>
      <c r="R54" s="39">
        <v>0</v>
      </c>
      <c r="S54" s="40">
        <v>17</v>
      </c>
      <c r="T54" s="40">
        <v>26</v>
      </c>
      <c r="U54" s="40">
        <v>0</v>
      </c>
      <c r="V54" s="40">
        <v>0</v>
      </c>
      <c r="W54" s="40">
        <v>0</v>
      </c>
      <c r="X54" s="23">
        <v>0</v>
      </c>
    </row>
    <row r="55" spans="2:24" ht="15.75">
      <c r="B55" s="57">
        <v>48</v>
      </c>
      <c r="C55" s="24" t="s">
        <v>103</v>
      </c>
      <c r="D55" s="24"/>
      <c r="E55" s="24" t="s">
        <v>104</v>
      </c>
      <c r="F55" s="24" t="s">
        <v>52</v>
      </c>
      <c r="G55" s="25" t="s">
        <v>246</v>
      </c>
      <c r="H55" s="28">
        <f>SUM(J55:M55)</f>
        <v>38</v>
      </c>
      <c r="I55" s="21"/>
      <c r="J55" s="22">
        <f>LARGE($R55:$X55,1)</f>
        <v>25</v>
      </c>
      <c r="K55" s="22">
        <f>LARGE($R55:$X55,2)</f>
        <v>13</v>
      </c>
      <c r="L55" s="22">
        <f>LARGE($R55:$X55,3)</f>
        <v>0</v>
      </c>
      <c r="M55" s="22">
        <f>LARGE($R55:$X55,4)</f>
        <v>0</v>
      </c>
      <c r="N55" s="22">
        <f>LARGE($R55:$X55,5)</f>
        <v>0</v>
      </c>
      <c r="O55" s="22">
        <f>LARGE($R55:$X55,6)</f>
        <v>0</v>
      </c>
      <c r="P55" s="22">
        <f>LARGE($R55:$X55,7)</f>
        <v>0</v>
      </c>
      <c r="Q55" s="38"/>
      <c r="R55" s="39">
        <v>0</v>
      </c>
      <c r="S55" s="40">
        <v>13</v>
      </c>
      <c r="T55" s="40">
        <v>25</v>
      </c>
      <c r="U55" s="40">
        <v>0</v>
      </c>
      <c r="V55" s="40">
        <v>0</v>
      </c>
      <c r="W55" s="40">
        <v>0</v>
      </c>
      <c r="X55" s="23">
        <v>0</v>
      </c>
    </row>
    <row r="56" spans="2:24" ht="15.75">
      <c r="B56" s="57">
        <v>49</v>
      </c>
      <c r="C56" s="24" t="s">
        <v>220</v>
      </c>
      <c r="D56" s="24"/>
      <c r="E56" s="24" t="s">
        <v>221</v>
      </c>
      <c r="F56" s="24" t="s">
        <v>25</v>
      </c>
      <c r="G56" s="25" t="s">
        <v>222</v>
      </c>
      <c r="H56" s="28">
        <f>SUM(J56:M56)</f>
        <v>38</v>
      </c>
      <c r="I56" s="21"/>
      <c r="J56" s="22">
        <f>LARGE($R56:$X56,1)</f>
        <v>26</v>
      </c>
      <c r="K56" s="22">
        <f>LARGE($R56:$X56,2)</f>
        <v>12</v>
      </c>
      <c r="L56" s="22">
        <f>LARGE($R56:$X56,3)</f>
        <v>0</v>
      </c>
      <c r="M56" s="22">
        <f>LARGE($R56:$X56,4)</f>
        <v>0</v>
      </c>
      <c r="N56" s="22">
        <f>LARGE($R56:$X56,5)</f>
        <v>0</v>
      </c>
      <c r="O56" s="22">
        <f>LARGE($R56:$X56,6)</f>
        <v>0</v>
      </c>
      <c r="P56" s="22">
        <f>LARGE($R56:$X56,7)</f>
        <v>0</v>
      </c>
      <c r="Q56" s="21"/>
      <c r="R56" s="39">
        <v>26</v>
      </c>
      <c r="S56" s="40">
        <v>0</v>
      </c>
      <c r="T56" s="40">
        <v>0</v>
      </c>
      <c r="U56" s="40">
        <v>12</v>
      </c>
      <c r="V56" s="40">
        <v>0</v>
      </c>
      <c r="W56" s="40">
        <v>0</v>
      </c>
      <c r="X56" s="23">
        <v>0</v>
      </c>
    </row>
    <row r="57" spans="2:24" ht="15.75">
      <c r="B57" s="57">
        <v>50</v>
      </c>
      <c r="C57" s="18" t="s">
        <v>194</v>
      </c>
      <c r="D57" s="18"/>
      <c r="E57" s="18" t="s">
        <v>195</v>
      </c>
      <c r="F57" s="18" t="s">
        <v>196</v>
      </c>
      <c r="G57" s="19" t="s">
        <v>210</v>
      </c>
      <c r="H57" s="28">
        <f>SUM(J57:M57)</f>
        <v>35</v>
      </c>
      <c r="I57" s="21"/>
      <c r="J57" s="22">
        <f>LARGE($R57:$X57,1)</f>
        <v>35</v>
      </c>
      <c r="K57" s="22">
        <f>LARGE($R57:$X57,2)</f>
        <v>0</v>
      </c>
      <c r="L57" s="22">
        <f>LARGE($R57:$X57,3)</f>
        <v>0</v>
      </c>
      <c r="M57" s="22">
        <f>LARGE($R57:$X57,4)</f>
        <v>0</v>
      </c>
      <c r="N57" s="22">
        <f>LARGE($R57:$X57,5)</f>
        <v>0</v>
      </c>
      <c r="O57" s="22">
        <f>LARGE($R57:$X57,6)</f>
        <v>0</v>
      </c>
      <c r="P57" s="22">
        <f>LARGE($R57:$X57,7)</f>
        <v>0</v>
      </c>
      <c r="Q57" s="21"/>
      <c r="R57" s="39">
        <v>35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23">
        <v>0</v>
      </c>
    </row>
    <row r="58" spans="2:24" ht="15.75">
      <c r="B58" s="57">
        <v>51</v>
      </c>
      <c r="C58" s="24" t="s">
        <v>26</v>
      </c>
      <c r="D58" s="24"/>
      <c r="E58" s="24" t="s">
        <v>118</v>
      </c>
      <c r="F58" s="24" t="s">
        <v>19</v>
      </c>
      <c r="G58" s="25" t="s">
        <v>174</v>
      </c>
      <c r="H58" s="28">
        <f>SUM(J58:M58)</f>
        <v>32</v>
      </c>
      <c r="I58" s="21"/>
      <c r="J58" s="22">
        <f>LARGE($R58:$X58,1)</f>
        <v>32</v>
      </c>
      <c r="K58" s="22">
        <f>LARGE($R58:$X58,2)</f>
        <v>0</v>
      </c>
      <c r="L58" s="22">
        <f>LARGE($R58:$X58,3)</f>
        <v>0</v>
      </c>
      <c r="M58" s="22">
        <f>LARGE($R58:$X58,4)</f>
        <v>0</v>
      </c>
      <c r="N58" s="22">
        <f>LARGE($R58:$X58,5)</f>
        <v>0</v>
      </c>
      <c r="O58" s="22">
        <f>LARGE($R58:$X58,6)</f>
        <v>0</v>
      </c>
      <c r="P58" s="22">
        <f>LARGE($R58:$X58,7)</f>
        <v>0</v>
      </c>
      <c r="Q58" s="21"/>
      <c r="R58" s="39">
        <v>32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23">
        <v>0</v>
      </c>
    </row>
    <row r="59" spans="2:24" ht="15.75">
      <c r="B59" s="57">
        <v>52</v>
      </c>
      <c r="C59" s="18" t="s">
        <v>361</v>
      </c>
      <c r="D59" s="18"/>
      <c r="E59" s="18" t="s">
        <v>362</v>
      </c>
      <c r="F59" s="18" t="s">
        <v>27</v>
      </c>
      <c r="G59" s="19" t="s">
        <v>363</v>
      </c>
      <c r="H59" s="28">
        <f>SUM(J59:M59)</f>
        <v>32</v>
      </c>
      <c r="I59" s="21"/>
      <c r="J59" s="22">
        <f>LARGE($R59:$X59,1)</f>
        <v>32</v>
      </c>
      <c r="K59" s="22">
        <f>LARGE($R59:$X59,2)</f>
        <v>0</v>
      </c>
      <c r="L59" s="22">
        <f>LARGE($R59:$X59,3)</f>
        <v>0</v>
      </c>
      <c r="M59" s="22">
        <f>LARGE($R59:$X59,4)</f>
        <v>0</v>
      </c>
      <c r="N59" s="22">
        <f>LARGE($R59:$X59,5)</f>
        <v>0</v>
      </c>
      <c r="O59" s="22">
        <f>LARGE($R59:$X59,6)</f>
        <v>0</v>
      </c>
      <c r="P59" s="22">
        <f>LARGE($R59:$X59,7)</f>
        <v>0</v>
      </c>
      <c r="Q59" s="21"/>
      <c r="R59" s="39">
        <v>0</v>
      </c>
      <c r="S59" s="40">
        <v>0</v>
      </c>
      <c r="T59" s="40">
        <v>0</v>
      </c>
      <c r="U59" s="40">
        <v>32</v>
      </c>
      <c r="V59" s="40">
        <v>0</v>
      </c>
      <c r="W59" s="40">
        <v>0</v>
      </c>
      <c r="X59" s="23">
        <v>0</v>
      </c>
    </row>
    <row r="60" spans="2:24" ht="15.75">
      <c r="B60" s="57">
        <v>53</v>
      </c>
      <c r="C60" s="30" t="s">
        <v>119</v>
      </c>
      <c r="D60" s="30"/>
      <c r="E60" s="30" t="s">
        <v>83</v>
      </c>
      <c r="F60" s="30" t="s">
        <v>16</v>
      </c>
      <c r="G60" s="29" t="s">
        <v>214</v>
      </c>
      <c r="H60" s="28">
        <f>SUM(J60:M60)</f>
        <v>31</v>
      </c>
      <c r="I60" s="21"/>
      <c r="J60" s="22">
        <f>LARGE($R60:$X60,1)</f>
        <v>31</v>
      </c>
      <c r="K60" s="22">
        <f>LARGE($R60:$X60,2)</f>
        <v>0</v>
      </c>
      <c r="L60" s="22">
        <f>LARGE($R60:$X60,3)</f>
        <v>0</v>
      </c>
      <c r="M60" s="22">
        <f>LARGE($R60:$X60,4)</f>
        <v>0</v>
      </c>
      <c r="N60" s="22">
        <f>LARGE($R60:$X60,5)</f>
        <v>0</v>
      </c>
      <c r="O60" s="22">
        <f>LARGE($R60:$X60,6)</f>
        <v>0</v>
      </c>
      <c r="P60" s="22">
        <f>LARGE($R60:$X60,7)</f>
        <v>0</v>
      </c>
      <c r="Q60" s="21"/>
      <c r="R60" s="39">
        <v>31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23">
        <v>0</v>
      </c>
    </row>
    <row r="61" spans="2:24" ht="15.75">
      <c r="B61" s="57">
        <v>54</v>
      </c>
      <c r="C61" s="53" t="s">
        <v>61</v>
      </c>
      <c r="D61" s="53" t="s">
        <v>32</v>
      </c>
      <c r="E61" s="53" t="s">
        <v>193</v>
      </c>
      <c r="F61" s="53" t="s">
        <v>25</v>
      </c>
      <c r="G61" s="54" t="s">
        <v>181</v>
      </c>
      <c r="H61" s="28">
        <f>SUM(J61:M61)</f>
        <v>29</v>
      </c>
      <c r="I61" s="21"/>
      <c r="J61" s="22">
        <f>LARGE($R61:$X61,1)</f>
        <v>29</v>
      </c>
      <c r="K61" s="22">
        <f>LARGE($R61:$X61,2)</f>
        <v>0</v>
      </c>
      <c r="L61" s="22">
        <f>LARGE($R61:$X61,3)</f>
        <v>0</v>
      </c>
      <c r="M61" s="22">
        <f>LARGE($R61:$X61,4)</f>
        <v>0</v>
      </c>
      <c r="N61" s="22">
        <f>LARGE($R61:$X61,5)</f>
        <v>0</v>
      </c>
      <c r="O61" s="22">
        <f>LARGE($R61:$X61,6)</f>
        <v>0</v>
      </c>
      <c r="P61" s="22">
        <f>LARGE($R61:$X61,7)</f>
        <v>0</v>
      </c>
      <c r="Q61" s="21"/>
      <c r="R61" s="39">
        <v>29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23">
        <v>0</v>
      </c>
    </row>
    <row r="62" spans="2:24" ht="15.75">
      <c r="B62" s="57">
        <v>55</v>
      </c>
      <c r="C62" s="30" t="s">
        <v>127</v>
      </c>
      <c r="D62" s="30" t="s">
        <v>13</v>
      </c>
      <c r="E62" s="30" t="s">
        <v>271</v>
      </c>
      <c r="F62" s="30" t="s">
        <v>19</v>
      </c>
      <c r="G62" s="29" t="s">
        <v>243</v>
      </c>
      <c r="H62" s="28">
        <f>SUM(J62:M62)</f>
        <v>29</v>
      </c>
      <c r="I62" s="21"/>
      <c r="J62" s="22">
        <f>LARGE($R62:$X62,1)</f>
        <v>29</v>
      </c>
      <c r="K62" s="22">
        <f>LARGE($R62:$X62,2)</f>
        <v>0</v>
      </c>
      <c r="L62" s="22">
        <f>LARGE($R62:$X62,3)</f>
        <v>0</v>
      </c>
      <c r="M62" s="22">
        <f>LARGE($R62:$X62,4)</f>
        <v>0</v>
      </c>
      <c r="N62" s="22">
        <f>LARGE($R62:$X62,5)</f>
        <v>0</v>
      </c>
      <c r="O62" s="22">
        <f>LARGE($R62:$X62,6)</f>
        <v>0</v>
      </c>
      <c r="P62" s="22">
        <f>LARGE($R62:$X62,7)</f>
        <v>0</v>
      </c>
      <c r="Q62" s="21"/>
      <c r="R62" s="39">
        <v>0</v>
      </c>
      <c r="S62" s="40">
        <v>0</v>
      </c>
      <c r="T62" s="40">
        <v>29</v>
      </c>
      <c r="U62" s="40">
        <v>0</v>
      </c>
      <c r="V62" s="40">
        <v>0</v>
      </c>
      <c r="W62" s="40">
        <v>0</v>
      </c>
      <c r="X62" s="23">
        <v>0</v>
      </c>
    </row>
    <row r="63" spans="2:24" ht="15.75">
      <c r="B63" s="57">
        <v>56</v>
      </c>
      <c r="C63" s="30" t="s">
        <v>81</v>
      </c>
      <c r="D63" s="30" t="s">
        <v>32</v>
      </c>
      <c r="E63" s="30" t="s">
        <v>82</v>
      </c>
      <c r="F63" s="30" t="s">
        <v>15</v>
      </c>
      <c r="G63" s="29" t="s">
        <v>163</v>
      </c>
      <c r="H63" s="28">
        <f>SUM(J63:M63)</f>
        <v>29</v>
      </c>
      <c r="I63" s="21"/>
      <c r="J63" s="22">
        <f>LARGE($R63:$X63,1)</f>
        <v>29</v>
      </c>
      <c r="K63" s="22">
        <f>LARGE($R63:$X63,2)</f>
        <v>0</v>
      </c>
      <c r="L63" s="22">
        <f>LARGE($R63:$X63,3)</f>
        <v>0</v>
      </c>
      <c r="M63" s="22">
        <f>LARGE($R63:$X63,4)</f>
        <v>0</v>
      </c>
      <c r="N63" s="22">
        <f>LARGE($R63:$X63,5)</f>
        <v>0</v>
      </c>
      <c r="O63" s="22">
        <f>LARGE($R63:$X63,6)</f>
        <v>0</v>
      </c>
      <c r="P63" s="22">
        <f>LARGE($R63:$X63,7)</f>
        <v>0</v>
      </c>
      <c r="Q63" s="21"/>
      <c r="R63" s="39">
        <v>29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23">
        <v>0</v>
      </c>
    </row>
    <row r="64" spans="2:24" ht="15.75">
      <c r="B64" s="57">
        <v>57</v>
      </c>
      <c r="C64" s="30" t="s">
        <v>272</v>
      </c>
      <c r="D64" s="30"/>
      <c r="E64" s="30" t="s">
        <v>273</v>
      </c>
      <c r="F64" s="30" t="s">
        <v>79</v>
      </c>
      <c r="G64" s="29" t="s">
        <v>181</v>
      </c>
      <c r="H64" s="28">
        <f>SUM(J64:M64)</f>
        <v>28</v>
      </c>
      <c r="I64" s="21"/>
      <c r="J64" s="22">
        <f>LARGE($R64:$X64,1)</f>
        <v>28</v>
      </c>
      <c r="K64" s="22">
        <f>LARGE($R64:$X64,2)</f>
        <v>0</v>
      </c>
      <c r="L64" s="22">
        <f>LARGE($R64:$X64,3)</f>
        <v>0</v>
      </c>
      <c r="M64" s="22">
        <f>LARGE($R64:$X64,4)</f>
        <v>0</v>
      </c>
      <c r="N64" s="22">
        <f>LARGE($R64:$X64,5)</f>
        <v>0</v>
      </c>
      <c r="O64" s="22">
        <f>LARGE($R64:$X64,6)</f>
        <v>0</v>
      </c>
      <c r="P64" s="22">
        <f>LARGE($R64:$X64,7)</f>
        <v>0</v>
      </c>
      <c r="Q64" s="21"/>
      <c r="R64" s="39">
        <v>0</v>
      </c>
      <c r="S64" s="40">
        <v>0</v>
      </c>
      <c r="T64" s="40">
        <v>28</v>
      </c>
      <c r="U64" s="40">
        <v>0</v>
      </c>
      <c r="V64" s="40">
        <v>0</v>
      </c>
      <c r="W64" s="40">
        <v>0</v>
      </c>
      <c r="X64" s="23">
        <v>0</v>
      </c>
    </row>
    <row r="65" spans="2:24" ht="15.75">
      <c r="B65" s="57">
        <v>58</v>
      </c>
      <c r="C65" s="30" t="s">
        <v>276</v>
      </c>
      <c r="D65" s="30"/>
      <c r="E65" s="30" t="s">
        <v>277</v>
      </c>
      <c r="F65" s="30" t="s">
        <v>107</v>
      </c>
      <c r="G65" s="29" t="s">
        <v>278</v>
      </c>
      <c r="H65" s="28">
        <f>SUM(J65:M65)</f>
        <v>27</v>
      </c>
      <c r="I65" s="21"/>
      <c r="J65" s="22">
        <f>LARGE($R65:$X65,1)</f>
        <v>27</v>
      </c>
      <c r="K65" s="22">
        <f>LARGE($R65:$X65,2)</f>
        <v>0</v>
      </c>
      <c r="L65" s="22">
        <f>LARGE($R65:$X65,3)</f>
        <v>0</v>
      </c>
      <c r="M65" s="22">
        <f>LARGE($R65:$X65,4)</f>
        <v>0</v>
      </c>
      <c r="N65" s="22">
        <f>LARGE($R65:$X65,5)</f>
        <v>0</v>
      </c>
      <c r="O65" s="22">
        <f>LARGE($R65:$X65,6)</f>
        <v>0</v>
      </c>
      <c r="P65" s="22">
        <f>LARGE($R65:$X65,7)</f>
        <v>0</v>
      </c>
      <c r="Q65" s="21"/>
      <c r="R65" s="39">
        <v>0</v>
      </c>
      <c r="S65" s="40">
        <v>0</v>
      </c>
      <c r="T65" s="40">
        <v>27</v>
      </c>
      <c r="U65" s="40">
        <v>0</v>
      </c>
      <c r="V65" s="40">
        <v>0</v>
      </c>
      <c r="W65" s="40">
        <v>0</v>
      </c>
      <c r="X65" s="23">
        <v>0</v>
      </c>
    </row>
    <row r="66" spans="2:24" ht="15.75">
      <c r="B66" s="57">
        <v>59</v>
      </c>
      <c r="C66" s="30" t="s">
        <v>305</v>
      </c>
      <c r="D66" s="30"/>
      <c r="E66" s="30" t="s">
        <v>22</v>
      </c>
      <c r="F66" s="30" t="s">
        <v>37</v>
      </c>
      <c r="G66" s="29" t="s">
        <v>306</v>
      </c>
      <c r="H66" s="28">
        <f>SUM(J66:M66)</f>
        <v>27</v>
      </c>
      <c r="I66" s="21"/>
      <c r="J66" s="22">
        <f>LARGE($R66:$X66,1)</f>
        <v>27</v>
      </c>
      <c r="K66" s="22">
        <f>LARGE($R66:$X66,2)</f>
        <v>0</v>
      </c>
      <c r="L66" s="22">
        <f>LARGE($R66:$X66,3)</f>
        <v>0</v>
      </c>
      <c r="M66" s="22">
        <f>LARGE($R66:$X66,4)</f>
        <v>0</v>
      </c>
      <c r="N66" s="22">
        <f>LARGE($R66:$X66,5)</f>
        <v>0</v>
      </c>
      <c r="O66" s="22">
        <f>LARGE($R66:$X66,6)</f>
        <v>0</v>
      </c>
      <c r="P66" s="22">
        <f>LARGE($R66:$X66,7)</f>
        <v>0</v>
      </c>
      <c r="Q66" s="21"/>
      <c r="R66" s="39">
        <v>0</v>
      </c>
      <c r="S66" s="40">
        <v>0</v>
      </c>
      <c r="T66" s="40">
        <v>0</v>
      </c>
      <c r="U66" s="40">
        <v>27</v>
      </c>
      <c r="V66" s="40">
        <v>0</v>
      </c>
      <c r="W66" s="40">
        <v>0</v>
      </c>
      <c r="X66" s="23">
        <v>0</v>
      </c>
    </row>
    <row r="67" spans="2:24" ht="15.75">
      <c r="B67" s="57">
        <v>60</v>
      </c>
      <c r="C67" s="30" t="s">
        <v>99</v>
      </c>
      <c r="D67" s="30"/>
      <c r="E67" s="30" t="s">
        <v>100</v>
      </c>
      <c r="F67" s="30" t="s">
        <v>101</v>
      </c>
      <c r="G67" s="29" t="s">
        <v>177</v>
      </c>
      <c r="H67" s="28">
        <f>SUM(J67:M67)</f>
        <v>26</v>
      </c>
      <c r="I67" s="21"/>
      <c r="J67" s="22">
        <f>LARGE($R67:$X67,1)</f>
        <v>26</v>
      </c>
      <c r="K67" s="22">
        <f>LARGE($R67:$X67,2)</f>
        <v>0</v>
      </c>
      <c r="L67" s="22">
        <f>LARGE($R67:$X67,3)</f>
        <v>0</v>
      </c>
      <c r="M67" s="22">
        <f>LARGE($R67:$X67,4)</f>
        <v>0</v>
      </c>
      <c r="N67" s="22">
        <f>LARGE($R67:$X67,5)</f>
        <v>0</v>
      </c>
      <c r="O67" s="22">
        <f>LARGE($R67:$X67,6)</f>
        <v>0</v>
      </c>
      <c r="P67" s="22">
        <f>LARGE($R67:$X67,7)</f>
        <v>0</v>
      </c>
      <c r="Q67" s="21"/>
      <c r="R67" s="39">
        <v>26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23">
        <v>0</v>
      </c>
    </row>
    <row r="68" spans="2:24" ht="15.75">
      <c r="B68" s="57">
        <v>61</v>
      </c>
      <c r="C68" s="30" t="s">
        <v>279</v>
      </c>
      <c r="D68" s="30"/>
      <c r="E68" s="30" t="s">
        <v>280</v>
      </c>
      <c r="F68" s="30" t="s">
        <v>107</v>
      </c>
      <c r="G68" s="29" t="s">
        <v>281</v>
      </c>
      <c r="H68" s="28">
        <f>SUM(J68:M68)</f>
        <v>26</v>
      </c>
      <c r="I68" s="21"/>
      <c r="J68" s="22">
        <f>LARGE($R68:$X68,1)</f>
        <v>26</v>
      </c>
      <c r="K68" s="22">
        <f>LARGE($R68:$X68,2)</f>
        <v>0</v>
      </c>
      <c r="L68" s="22">
        <f>LARGE($R68:$X68,3)</f>
        <v>0</v>
      </c>
      <c r="M68" s="22">
        <f>LARGE($R68:$X68,4)</f>
        <v>0</v>
      </c>
      <c r="N68" s="22">
        <f>LARGE($R68:$X68,5)</f>
        <v>0</v>
      </c>
      <c r="O68" s="22">
        <f>LARGE($R68:$X68,6)</f>
        <v>0</v>
      </c>
      <c r="P68" s="22">
        <f>LARGE($R68:$X68,7)</f>
        <v>0</v>
      </c>
      <c r="Q68" s="21"/>
      <c r="R68" s="39">
        <v>0</v>
      </c>
      <c r="S68" s="40">
        <v>0</v>
      </c>
      <c r="T68" s="40">
        <v>26</v>
      </c>
      <c r="U68" s="40">
        <v>0</v>
      </c>
      <c r="V68" s="40">
        <v>0</v>
      </c>
      <c r="W68" s="40">
        <v>0</v>
      </c>
      <c r="X68" s="23">
        <v>0</v>
      </c>
    </row>
    <row r="69" spans="2:24" ht="15.75">
      <c r="B69" s="57">
        <v>62</v>
      </c>
      <c r="C69" s="30" t="s">
        <v>282</v>
      </c>
      <c r="D69" s="30"/>
      <c r="E69" s="30" t="s">
        <v>98</v>
      </c>
      <c r="F69" s="30" t="s">
        <v>107</v>
      </c>
      <c r="G69" s="29" t="s">
        <v>163</v>
      </c>
      <c r="H69" s="28">
        <f>SUM(J69:M69)</f>
        <v>26</v>
      </c>
      <c r="I69" s="21"/>
      <c r="J69" s="22">
        <f>LARGE($R69:$X69,1)</f>
        <v>26</v>
      </c>
      <c r="K69" s="22">
        <f>LARGE($R69:$X69,2)</f>
        <v>0</v>
      </c>
      <c r="L69" s="22">
        <f>LARGE($R69:$X69,3)</f>
        <v>0</v>
      </c>
      <c r="M69" s="22">
        <f>LARGE($R69:$X69,4)</f>
        <v>0</v>
      </c>
      <c r="N69" s="22">
        <f>LARGE($R69:$X69,5)</f>
        <v>0</v>
      </c>
      <c r="O69" s="22">
        <f>LARGE($R69:$X69,6)</f>
        <v>0</v>
      </c>
      <c r="P69" s="22">
        <f>LARGE($R69:$X69,7)</f>
        <v>0</v>
      </c>
      <c r="Q69" s="21"/>
      <c r="R69" s="39">
        <v>0</v>
      </c>
      <c r="S69" s="40">
        <v>0</v>
      </c>
      <c r="T69" s="40">
        <v>26</v>
      </c>
      <c r="U69" s="40">
        <v>0</v>
      </c>
      <c r="V69" s="40">
        <v>0</v>
      </c>
      <c r="W69" s="40">
        <v>0</v>
      </c>
      <c r="X69" s="23">
        <v>0</v>
      </c>
    </row>
    <row r="70" spans="2:24" ht="15.75">
      <c r="B70" s="57">
        <v>63</v>
      </c>
      <c r="C70" s="53" t="s">
        <v>204</v>
      </c>
      <c r="D70" s="53"/>
      <c r="E70" s="53" t="s">
        <v>205</v>
      </c>
      <c r="F70" s="53" t="s">
        <v>16</v>
      </c>
      <c r="G70" s="54" t="s">
        <v>175</v>
      </c>
      <c r="H70" s="28">
        <f>SUM(J70:M70)</f>
        <v>25</v>
      </c>
      <c r="I70" s="21"/>
      <c r="J70" s="22">
        <f>LARGE($R70:$X70,1)</f>
        <v>25</v>
      </c>
      <c r="K70" s="22">
        <f>LARGE($R70:$X70,2)</f>
        <v>0</v>
      </c>
      <c r="L70" s="22">
        <f>LARGE($R70:$X70,3)</f>
        <v>0</v>
      </c>
      <c r="M70" s="22">
        <f>LARGE($R70:$X70,4)</f>
        <v>0</v>
      </c>
      <c r="N70" s="22">
        <f>LARGE($R70:$X70,5)</f>
        <v>0</v>
      </c>
      <c r="O70" s="22">
        <f>LARGE($R70:$X70,6)</f>
        <v>0</v>
      </c>
      <c r="P70" s="22">
        <f>LARGE($R70:$X70,7)</f>
        <v>0</v>
      </c>
      <c r="Q70" s="21"/>
      <c r="R70" s="39">
        <v>25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23">
        <v>0</v>
      </c>
    </row>
    <row r="71" spans="2:24" ht="15.75">
      <c r="B71" s="57">
        <v>64</v>
      </c>
      <c r="C71" s="30" t="s">
        <v>372</v>
      </c>
      <c r="D71" s="30"/>
      <c r="E71" s="30" t="s">
        <v>22</v>
      </c>
      <c r="F71" s="30" t="s">
        <v>37</v>
      </c>
      <c r="G71" s="29" t="s">
        <v>373</v>
      </c>
      <c r="H71" s="28">
        <f>SUM(J71:M71)</f>
        <v>24</v>
      </c>
      <c r="I71" s="21"/>
      <c r="J71" s="22">
        <f>LARGE($R71:$X71,1)</f>
        <v>24</v>
      </c>
      <c r="K71" s="22">
        <f>LARGE($R71:$X71,2)</f>
        <v>0</v>
      </c>
      <c r="L71" s="22">
        <f>LARGE($R71:$X71,3)</f>
        <v>0</v>
      </c>
      <c r="M71" s="22">
        <f>LARGE($R71:$X71,4)</f>
        <v>0</v>
      </c>
      <c r="N71" s="22">
        <f>LARGE($R71:$X71,5)</f>
        <v>0</v>
      </c>
      <c r="O71" s="22">
        <f>LARGE($R71:$X71,6)</f>
        <v>0</v>
      </c>
      <c r="P71" s="22">
        <f>LARGE($R71:$X71,7)</f>
        <v>0</v>
      </c>
      <c r="Q71" s="21"/>
      <c r="R71" s="39">
        <v>0</v>
      </c>
      <c r="S71" s="40">
        <v>0</v>
      </c>
      <c r="T71" s="40">
        <v>0</v>
      </c>
      <c r="U71" s="40">
        <v>24</v>
      </c>
      <c r="V71" s="40">
        <v>0</v>
      </c>
      <c r="W71" s="40">
        <v>0</v>
      </c>
      <c r="X71" s="23">
        <v>0</v>
      </c>
    </row>
    <row r="72" spans="2:24" ht="15.75">
      <c r="B72" s="57">
        <v>65</v>
      </c>
      <c r="C72" s="30" t="s">
        <v>239</v>
      </c>
      <c r="D72" s="30"/>
      <c r="E72" s="30" t="s">
        <v>94</v>
      </c>
      <c r="F72" s="30" t="s">
        <v>52</v>
      </c>
      <c r="G72" s="29" t="s">
        <v>240</v>
      </c>
      <c r="H72" s="28">
        <f>SUM(J72:M72)</f>
        <v>24</v>
      </c>
      <c r="I72" s="21"/>
      <c r="J72" s="22">
        <f>LARGE($R72:$X72,1)</f>
        <v>24</v>
      </c>
      <c r="K72" s="22">
        <f>LARGE($R72:$X72,2)</f>
        <v>0</v>
      </c>
      <c r="L72" s="22">
        <f>LARGE($R72:$X72,3)</f>
        <v>0</v>
      </c>
      <c r="M72" s="22">
        <f>LARGE($R72:$X72,4)</f>
        <v>0</v>
      </c>
      <c r="N72" s="22">
        <f>LARGE($R72:$X72,5)</f>
        <v>0</v>
      </c>
      <c r="O72" s="22">
        <f>LARGE($R72:$X72,6)</f>
        <v>0</v>
      </c>
      <c r="P72" s="22">
        <f>LARGE($R72:$X72,7)</f>
        <v>0</v>
      </c>
      <c r="Q72" s="21"/>
      <c r="R72" s="39">
        <v>0</v>
      </c>
      <c r="S72" s="40">
        <v>24</v>
      </c>
      <c r="T72" s="40">
        <v>0</v>
      </c>
      <c r="U72" s="40">
        <v>0</v>
      </c>
      <c r="V72" s="40">
        <v>0</v>
      </c>
      <c r="W72" s="40">
        <v>0</v>
      </c>
      <c r="X72" s="23">
        <v>0</v>
      </c>
    </row>
    <row r="73" spans="2:24" ht="15.75">
      <c r="B73" s="57">
        <v>66</v>
      </c>
      <c r="C73" s="30" t="s">
        <v>284</v>
      </c>
      <c r="D73" s="30" t="s">
        <v>21</v>
      </c>
      <c r="E73" s="30" t="s">
        <v>285</v>
      </c>
      <c r="F73" s="30" t="s">
        <v>27</v>
      </c>
      <c r="G73" s="29" t="s">
        <v>47</v>
      </c>
      <c r="H73" s="28">
        <f>SUM(J73:M73)</f>
        <v>24</v>
      </c>
      <c r="I73" s="21"/>
      <c r="J73" s="22">
        <f>LARGE($R73:$X73,1)</f>
        <v>24</v>
      </c>
      <c r="K73" s="22">
        <f>LARGE($R73:$X73,2)</f>
        <v>0</v>
      </c>
      <c r="L73" s="22">
        <f>LARGE($R73:$X73,3)</f>
        <v>0</v>
      </c>
      <c r="M73" s="22">
        <f>LARGE($R73:$X73,4)</f>
        <v>0</v>
      </c>
      <c r="N73" s="22">
        <f>LARGE($R73:$X73,5)</f>
        <v>0</v>
      </c>
      <c r="O73" s="22">
        <f>LARGE($R73:$X73,6)</f>
        <v>0</v>
      </c>
      <c r="P73" s="22">
        <f>LARGE($R73:$X73,7)</f>
        <v>0</v>
      </c>
      <c r="Q73" s="21"/>
      <c r="R73" s="39">
        <v>0</v>
      </c>
      <c r="S73" s="40">
        <v>0</v>
      </c>
      <c r="T73" s="40">
        <v>24</v>
      </c>
      <c r="U73" s="40">
        <v>0</v>
      </c>
      <c r="V73" s="40">
        <v>0</v>
      </c>
      <c r="W73" s="40">
        <v>0</v>
      </c>
      <c r="X73" s="23">
        <v>0</v>
      </c>
    </row>
    <row r="74" spans="2:24" ht="15.75">
      <c r="B74" s="57">
        <v>67</v>
      </c>
      <c r="C74" s="30" t="s">
        <v>178</v>
      </c>
      <c r="D74" s="30" t="s">
        <v>32</v>
      </c>
      <c r="E74" s="30" t="s">
        <v>179</v>
      </c>
      <c r="F74" s="30" t="s">
        <v>25</v>
      </c>
      <c r="G74" s="29" t="s">
        <v>180</v>
      </c>
      <c r="H74" s="28">
        <f>SUM(J74:M74)</f>
        <v>23</v>
      </c>
      <c r="I74" s="21"/>
      <c r="J74" s="22">
        <f>LARGE($R74:$X74,1)</f>
        <v>23</v>
      </c>
      <c r="K74" s="22">
        <f>LARGE($R74:$X74,2)</f>
        <v>0</v>
      </c>
      <c r="L74" s="22">
        <f>LARGE($R74:$X74,3)</f>
        <v>0</v>
      </c>
      <c r="M74" s="22">
        <f>LARGE($R74:$X74,4)</f>
        <v>0</v>
      </c>
      <c r="N74" s="22">
        <f>LARGE($R74:$X74,5)</f>
        <v>0</v>
      </c>
      <c r="O74" s="22">
        <f>LARGE($R74:$X74,6)</f>
        <v>0</v>
      </c>
      <c r="P74" s="22">
        <f>LARGE($R74:$X74,7)</f>
        <v>0</v>
      </c>
      <c r="Q74" s="21"/>
      <c r="R74" s="39">
        <v>23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23">
        <v>0</v>
      </c>
    </row>
    <row r="75" spans="2:24" ht="15.75">
      <c r="B75" s="57">
        <v>68</v>
      </c>
      <c r="C75" s="30" t="s">
        <v>197</v>
      </c>
      <c r="D75" s="30"/>
      <c r="E75" s="30" t="s">
        <v>198</v>
      </c>
      <c r="F75" s="30" t="s">
        <v>196</v>
      </c>
      <c r="G75" s="29" t="s">
        <v>199</v>
      </c>
      <c r="H75" s="28">
        <f>SUM(J75:M75)</f>
        <v>22</v>
      </c>
      <c r="I75" s="21"/>
      <c r="J75" s="22">
        <f>LARGE($R75:$X75,1)</f>
        <v>22</v>
      </c>
      <c r="K75" s="22">
        <f>LARGE($R75:$X75,2)</f>
        <v>0</v>
      </c>
      <c r="L75" s="22">
        <f>LARGE($R75:$X75,3)</f>
        <v>0</v>
      </c>
      <c r="M75" s="22">
        <f>LARGE($R75:$X75,4)</f>
        <v>0</v>
      </c>
      <c r="N75" s="22">
        <f>LARGE($R75:$X75,5)</f>
        <v>0</v>
      </c>
      <c r="O75" s="22">
        <f>LARGE($R75:$X75,6)</f>
        <v>0</v>
      </c>
      <c r="P75" s="22">
        <f>LARGE($R75:$X75,7)</f>
        <v>0</v>
      </c>
      <c r="Q75" s="21"/>
      <c r="R75" s="39">
        <v>22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23">
        <v>0</v>
      </c>
    </row>
    <row r="76" spans="2:24" ht="15.75">
      <c r="B76" s="57">
        <v>69</v>
      </c>
      <c r="C76" s="30" t="s">
        <v>57</v>
      </c>
      <c r="D76" s="30"/>
      <c r="E76" s="30" t="s">
        <v>58</v>
      </c>
      <c r="F76" s="30" t="s">
        <v>15</v>
      </c>
      <c r="G76" s="29" t="s">
        <v>181</v>
      </c>
      <c r="H76" s="28">
        <f>SUM(J76:M76)</f>
        <v>20</v>
      </c>
      <c r="I76" s="21"/>
      <c r="J76" s="22">
        <f>LARGE($R76:$X76,1)</f>
        <v>20</v>
      </c>
      <c r="K76" s="22">
        <f>LARGE($R76:$X76,2)</f>
        <v>0</v>
      </c>
      <c r="L76" s="22">
        <f>LARGE($R76:$X76,3)</f>
        <v>0</v>
      </c>
      <c r="M76" s="22">
        <f>LARGE($R76:$X76,4)</f>
        <v>0</v>
      </c>
      <c r="N76" s="22">
        <f>LARGE($R76:$X76,5)</f>
        <v>0</v>
      </c>
      <c r="O76" s="22">
        <f>LARGE($R76:$X76,6)</f>
        <v>0</v>
      </c>
      <c r="P76" s="22">
        <f>LARGE($R76:$X76,7)</f>
        <v>0</v>
      </c>
      <c r="Q76" s="21"/>
      <c r="R76" s="39">
        <v>20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23">
        <v>0</v>
      </c>
    </row>
    <row r="77" spans="2:24" ht="15.75">
      <c r="B77" s="57">
        <v>70</v>
      </c>
      <c r="C77" s="30" t="s">
        <v>302</v>
      </c>
      <c r="D77" s="30"/>
      <c r="E77" s="30" t="s">
        <v>303</v>
      </c>
      <c r="F77" s="30" t="s">
        <v>23</v>
      </c>
      <c r="G77" s="29" t="s">
        <v>304</v>
      </c>
      <c r="H77" s="28">
        <f>SUM(J77:M77)</f>
        <v>20</v>
      </c>
      <c r="I77" s="21"/>
      <c r="J77" s="22">
        <f>LARGE($R77:$X77,1)</f>
        <v>20</v>
      </c>
      <c r="K77" s="22">
        <f>LARGE($R77:$X77,2)</f>
        <v>0</v>
      </c>
      <c r="L77" s="22">
        <f>LARGE($R77:$X77,3)</f>
        <v>0</v>
      </c>
      <c r="M77" s="22">
        <f>LARGE($R77:$X77,4)</f>
        <v>0</v>
      </c>
      <c r="N77" s="22">
        <f>LARGE($R77:$X77,5)</f>
        <v>0</v>
      </c>
      <c r="O77" s="22">
        <f>LARGE($R77:$X77,6)</f>
        <v>0</v>
      </c>
      <c r="P77" s="22">
        <f>LARGE($R77:$X77,7)</f>
        <v>0</v>
      </c>
      <c r="Q77" s="21"/>
      <c r="R77" s="39">
        <v>0</v>
      </c>
      <c r="S77" s="40">
        <v>0</v>
      </c>
      <c r="T77" s="40">
        <v>0</v>
      </c>
      <c r="U77" s="40">
        <v>20</v>
      </c>
      <c r="V77" s="40">
        <v>0</v>
      </c>
      <c r="W77" s="40">
        <v>0</v>
      </c>
      <c r="X77" s="23">
        <v>0</v>
      </c>
    </row>
    <row r="78" spans="2:24" ht="16.5" thickBot="1">
      <c r="B78" s="31"/>
      <c r="C78" s="32"/>
      <c r="D78" s="32"/>
      <c r="E78" s="32"/>
      <c r="F78" s="32"/>
      <c r="G78" s="33"/>
      <c r="H78" s="34"/>
      <c r="I78" s="35"/>
      <c r="J78" s="36"/>
      <c r="K78" s="36"/>
      <c r="L78" s="36"/>
      <c r="M78" s="36"/>
      <c r="N78" s="36"/>
      <c r="O78" s="36"/>
      <c r="P78" s="36"/>
      <c r="Q78" s="35"/>
      <c r="R78" s="36"/>
      <c r="S78" s="36"/>
      <c r="T78" s="36"/>
      <c r="U78" s="36"/>
      <c r="V78" s="36"/>
      <c r="W78" s="36"/>
      <c r="X78" s="37"/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X72"/>
  <sheetViews>
    <sheetView zoomScalePageLayoutView="0" workbookViewId="0" topLeftCell="B1">
      <pane xSplit="8" ySplit="8" topLeftCell="J9" activePane="bottomRight" state="frozen"/>
      <selection pane="topLeft" activeCell="B1" sqref="B1"/>
      <selection pane="topRight" activeCell="H1" sqref="H1"/>
      <selection pane="bottomLeft" activeCell="B4" sqref="B4"/>
      <selection pane="bottomRight" activeCell="C9" sqref="C9"/>
    </sheetView>
  </sheetViews>
  <sheetFormatPr defaultColWidth="9.140625" defaultRowHeight="12.75"/>
  <cols>
    <col min="1" max="2" width="4.28125" style="1" bestFit="1" customWidth="1"/>
    <col min="3" max="3" width="25.421875" style="2" customWidth="1"/>
    <col min="4" max="4" width="9.421875" style="2" bestFit="1" customWidth="1"/>
    <col min="5" max="5" width="11.140625" style="2" bestFit="1" customWidth="1"/>
    <col min="6" max="6" width="8.8515625" style="2" bestFit="1" customWidth="1"/>
    <col min="7" max="7" width="8.28125" style="2" customWidth="1"/>
    <col min="8" max="8" width="9.140625" style="2" customWidth="1"/>
    <col min="9" max="9" width="2.7109375" style="2" hidden="1" customWidth="1"/>
    <col min="10" max="16" width="9.140625" style="2" hidden="1" customWidth="1"/>
    <col min="17" max="17" width="5.140625" style="2" customWidth="1"/>
    <col min="18" max="20" width="14.57421875" style="1" bestFit="1" customWidth="1"/>
    <col min="21" max="23" width="14.57421875" style="1" customWidth="1"/>
    <col min="24" max="24" width="14.57421875" style="1" bestFit="1" customWidth="1"/>
    <col min="25" max="16384" width="9.140625" style="2" customWidth="1"/>
  </cols>
  <sheetData>
    <row r="1" spans="3:8" ht="15.75">
      <c r="C1" s="45" t="s">
        <v>167</v>
      </c>
      <c r="D1" s="45"/>
      <c r="E1" s="46"/>
      <c r="F1" s="46"/>
      <c r="G1" s="46"/>
      <c r="H1" s="47" t="s">
        <v>231</v>
      </c>
    </row>
    <row r="2" spans="3:8" ht="15.75">
      <c r="C2" s="45" t="s">
        <v>263</v>
      </c>
      <c r="D2" s="48"/>
      <c r="E2" s="45"/>
      <c r="F2" s="47"/>
      <c r="G2" s="46"/>
      <c r="H2" s="46"/>
    </row>
    <row r="3" spans="3:6" ht="15.75">
      <c r="C3" s="49" t="s">
        <v>134</v>
      </c>
      <c r="D3" s="4"/>
      <c r="E3" s="5"/>
      <c r="F3" s="3"/>
    </row>
    <row r="4" spans="3:6" ht="15.75">
      <c r="C4" s="49" t="s">
        <v>135</v>
      </c>
      <c r="D4" s="4"/>
      <c r="E4" s="5"/>
      <c r="F4" s="3"/>
    </row>
    <row r="5" spans="3:7" ht="15.75">
      <c r="C5" s="49" t="s">
        <v>264</v>
      </c>
      <c r="D5" s="4"/>
      <c r="E5" s="5"/>
      <c r="F5" s="3"/>
      <c r="G5" s="56"/>
    </row>
    <row r="6" spans="3:7" ht="15.75">
      <c r="C6" s="49" t="s">
        <v>355</v>
      </c>
      <c r="D6" s="4"/>
      <c r="E6" s="5"/>
      <c r="F6" s="65">
        <v>7</v>
      </c>
      <c r="G6" s="56"/>
    </row>
    <row r="7" spans="4:5" ht="16.5" thickBot="1">
      <c r="D7" s="5"/>
      <c r="E7" s="5"/>
    </row>
    <row r="8" spans="1:24" ht="32.25" thickBot="1">
      <c r="A8" s="6"/>
      <c r="B8" s="59"/>
      <c r="C8" s="61" t="s">
        <v>0</v>
      </c>
      <c r="D8" s="61" t="s">
        <v>93</v>
      </c>
      <c r="E8" s="61" t="s">
        <v>6</v>
      </c>
      <c r="F8" s="61" t="s">
        <v>8</v>
      </c>
      <c r="G8" s="61" t="s">
        <v>7</v>
      </c>
      <c r="H8" s="60" t="s">
        <v>11</v>
      </c>
      <c r="I8" s="7"/>
      <c r="J8" s="8" t="s">
        <v>1</v>
      </c>
      <c r="K8" s="8" t="s">
        <v>2</v>
      </c>
      <c r="L8" s="8" t="s">
        <v>3</v>
      </c>
      <c r="M8" s="8" t="s">
        <v>4</v>
      </c>
      <c r="N8" s="8" t="s">
        <v>5</v>
      </c>
      <c r="O8" s="8" t="s">
        <v>9</v>
      </c>
      <c r="P8" s="8" t="s">
        <v>10</v>
      </c>
      <c r="Q8" s="7"/>
      <c r="R8" s="9" t="s">
        <v>168</v>
      </c>
      <c r="S8" s="9" t="s">
        <v>171</v>
      </c>
      <c r="T8" s="9" t="s">
        <v>169</v>
      </c>
      <c r="U8" s="9" t="s">
        <v>170</v>
      </c>
      <c r="V8" s="9" t="s">
        <v>185</v>
      </c>
      <c r="W8" s="9" t="s">
        <v>172</v>
      </c>
      <c r="X8" s="10" t="s">
        <v>173</v>
      </c>
    </row>
    <row r="9" spans="1:24" ht="15.75">
      <c r="A9" s="11"/>
      <c r="B9" s="58">
        <v>1</v>
      </c>
      <c r="C9" s="18" t="s">
        <v>112</v>
      </c>
      <c r="D9" s="18"/>
      <c r="E9" s="18" t="s">
        <v>98</v>
      </c>
      <c r="F9" s="18" t="s">
        <v>52</v>
      </c>
      <c r="G9" s="19" t="s">
        <v>319</v>
      </c>
      <c r="H9" s="20">
        <f>SUM(J9:M9)</f>
        <v>126</v>
      </c>
      <c r="I9" s="21"/>
      <c r="J9" s="22">
        <f>LARGE($R9:$X9,1)</f>
        <v>34</v>
      </c>
      <c r="K9" s="22">
        <f>LARGE($R9:$X9,2)</f>
        <v>34</v>
      </c>
      <c r="L9" s="22">
        <f>LARGE($R9:$X9,3)</f>
        <v>32</v>
      </c>
      <c r="M9" s="22">
        <f>LARGE($R9:$X9,4)</f>
        <v>26</v>
      </c>
      <c r="N9" s="22">
        <f>LARGE($R9:$X9,5)</f>
        <v>0</v>
      </c>
      <c r="O9" s="22">
        <f>LARGE($R9:$X9,6)</f>
        <v>0</v>
      </c>
      <c r="P9" s="22">
        <f>LARGE($R9:$X9,7)</f>
        <v>0</v>
      </c>
      <c r="Q9" s="38"/>
      <c r="R9" s="39">
        <v>34</v>
      </c>
      <c r="S9" s="40">
        <v>26</v>
      </c>
      <c r="T9" s="40">
        <v>32</v>
      </c>
      <c r="U9" s="40">
        <v>34</v>
      </c>
      <c r="V9" s="40">
        <v>0</v>
      </c>
      <c r="W9" s="40">
        <v>0</v>
      </c>
      <c r="X9" s="23">
        <v>0</v>
      </c>
    </row>
    <row r="10" spans="2:24" ht="15.75">
      <c r="B10" s="58">
        <v>2</v>
      </c>
      <c r="C10" s="18" t="s">
        <v>33</v>
      </c>
      <c r="D10" s="18"/>
      <c r="E10" s="18" t="s">
        <v>34</v>
      </c>
      <c r="F10" s="18" t="s">
        <v>35</v>
      </c>
      <c r="G10" s="19" t="s">
        <v>349</v>
      </c>
      <c r="H10" s="28">
        <f>SUM(J10:M10)</f>
        <v>106</v>
      </c>
      <c r="I10" s="21"/>
      <c r="J10" s="22">
        <f>LARGE($R10:$X10,1)</f>
        <v>42</v>
      </c>
      <c r="K10" s="22">
        <f>LARGE($R10:$X10,2)</f>
        <v>34</v>
      </c>
      <c r="L10" s="22">
        <f>LARGE($R10:$X10,3)</f>
        <v>30</v>
      </c>
      <c r="M10" s="22">
        <f>LARGE($R10:$X10,4)</f>
        <v>0</v>
      </c>
      <c r="N10" s="22">
        <f>LARGE($R10:$X10,5)</f>
        <v>0</v>
      </c>
      <c r="O10" s="22">
        <f>LARGE($R10:$X10,6)</f>
        <v>0</v>
      </c>
      <c r="P10" s="22">
        <f>LARGE($R10:$X10,7)</f>
        <v>0</v>
      </c>
      <c r="Q10" s="38"/>
      <c r="R10" s="39">
        <v>42</v>
      </c>
      <c r="S10" s="40">
        <v>30</v>
      </c>
      <c r="T10" s="40">
        <v>0</v>
      </c>
      <c r="U10" s="40">
        <v>34</v>
      </c>
      <c r="V10" s="40">
        <v>0</v>
      </c>
      <c r="W10" s="40">
        <v>0</v>
      </c>
      <c r="X10" s="23">
        <v>0</v>
      </c>
    </row>
    <row r="11" spans="2:24" ht="15.75">
      <c r="B11" s="58">
        <v>3</v>
      </c>
      <c r="C11" s="24" t="s">
        <v>299</v>
      </c>
      <c r="D11" s="24"/>
      <c r="E11" s="24" t="s">
        <v>62</v>
      </c>
      <c r="F11" s="24" t="s">
        <v>15</v>
      </c>
      <c r="G11" s="25" t="s">
        <v>110</v>
      </c>
      <c r="H11" s="28">
        <f>SUM(J11:M11)</f>
        <v>105</v>
      </c>
      <c r="I11" s="21"/>
      <c r="J11" s="22">
        <f>LARGE($R11:$X11,1)</f>
        <v>37</v>
      </c>
      <c r="K11" s="22">
        <f>LARGE($R11:$X11,2)</f>
        <v>36</v>
      </c>
      <c r="L11" s="22">
        <f>LARGE($R11:$X11,3)</f>
        <v>32</v>
      </c>
      <c r="M11" s="22">
        <f>LARGE($R11:$X11,4)</f>
        <v>0</v>
      </c>
      <c r="N11" s="22">
        <f>LARGE($R11:$X11,5)</f>
        <v>0</v>
      </c>
      <c r="O11" s="22">
        <f>LARGE($R11:$X11,6)</f>
        <v>0</v>
      </c>
      <c r="P11" s="22">
        <f>LARGE($R11:$X11,7)</f>
        <v>0</v>
      </c>
      <c r="Q11" s="38"/>
      <c r="R11" s="39">
        <v>36</v>
      </c>
      <c r="S11" s="40">
        <v>0</v>
      </c>
      <c r="T11" s="40">
        <v>37</v>
      </c>
      <c r="U11" s="40">
        <v>32</v>
      </c>
      <c r="V11" s="40">
        <v>0</v>
      </c>
      <c r="W11" s="40">
        <v>0</v>
      </c>
      <c r="X11" s="23">
        <v>0</v>
      </c>
    </row>
    <row r="12" spans="2:24" ht="15.75">
      <c r="B12" s="58">
        <v>4</v>
      </c>
      <c r="C12" s="24" t="s">
        <v>97</v>
      </c>
      <c r="D12" s="24"/>
      <c r="E12" s="24" t="s">
        <v>68</v>
      </c>
      <c r="F12" s="24" t="s">
        <v>52</v>
      </c>
      <c r="G12" s="25" t="s">
        <v>158</v>
      </c>
      <c r="H12" s="28">
        <f>SUM(J12:M12)</f>
        <v>103</v>
      </c>
      <c r="I12" s="21"/>
      <c r="J12" s="22">
        <f>LARGE($R12:$X12,1)</f>
        <v>37</v>
      </c>
      <c r="K12" s="22">
        <f>LARGE($R12:$X12,2)</f>
        <v>33</v>
      </c>
      <c r="L12" s="22">
        <f>LARGE($R12:$X12,3)</f>
        <v>33</v>
      </c>
      <c r="M12" s="22">
        <f>LARGE($R12:$X12,4)</f>
        <v>0</v>
      </c>
      <c r="N12" s="22">
        <f>LARGE($R12:$X12,5)</f>
        <v>0</v>
      </c>
      <c r="O12" s="22">
        <f>LARGE($R12:$X12,6)</f>
        <v>0</v>
      </c>
      <c r="P12" s="22">
        <f>LARGE($R12:$X12,7)</f>
        <v>0</v>
      </c>
      <c r="Q12" s="38"/>
      <c r="R12" s="39">
        <v>33</v>
      </c>
      <c r="S12" s="40">
        <v>33</v>
      </c>
      <c r="T12" s="40">
        <v>37</v>
      </c>
      <c r="U12" s="40">
        <v>0</v>
      </c>
      <c r="V12" s="40">
        <v>0</v>
      </c>
      <c r="W12" s="40">
        <v>0</v>
      </c>
      <c r="X12" s="23">
        <v>0</v>
      </c>
    </row>
    <row r="13" spans="1:24" ht="15.75">
      <c r="A13" s="11"/>
      <c r="B13" s="58">
        <v>5</v>
      </c>
      <c r="C13" s="24" t="s">
        <v>142</v>
      </c>
      <c r="D13" s="24"/>
      <c r="E13" s="24" t="s">
        <v>58</v>
      </c>
      <c r="F13" s="24" t="s">
        <v>52</v>
      </c>
      <c r="G13" s="25" t="s">
        <v>270</v>
      </c>
      <c r="H13" s="20">
        <f>SUM(J13:M13)</f>
        <v>101</v>
      </c>
      <c r="I13" s="21"/>
      <c r="J13" s="22">
        <f>LARGE($R13:$X13,1)</f>
        <v>30</v>
      </c>
      <c r="K13" s="22">
        <f>LARGE($R13:$X13,2)</f>
        <v>28</v>
      </c>
      <c r="L13" s="22">
        <f>LARGE($R13:$X13,3)</f>
        <v>24</v>
      </c>
      <c r="M13" s="22">
        <f>LARGE($R13:$X13,4)</f>
        <v>19</v>
      </c>
      <c r="N13" s="22">
        <f>LARGE($R13:$X13,5)</f>
        <v>0</v>
      </c>
      <c r="O13" s="22">
        <f>LARGE($R13:$X13,6)</f>
        <v>0</v>
      </c>
      <c r="P13" s="22">
        <f>LARGE($R13:$X13,7)</f>
        <v>0</v>
      </c>
      <c r="Q13" s="38"/>
      <c r="R13" s="39">
        <v>24</v>
      </c>
      <c r="S13" s="40">
        <v>19</v>
      </c>
      <c r="T13" s="40">
        <v>30</v>
      </c>
      <c r="U13" s="40">
        <v>28</v>
      </c>
      <c r="V13" s="40">
        <v>0</v>
      </c>
      <c r="W13" s="40">
        <v>0</v>
      </c>
      <c r="X13" s="23">
        <v>0</v>
      </c>
    </row>
    <row r="14" spans="2:24" ht="15.75">
      <c r="B14" s="58">
        <v>6</v>
      </c>
      <c r="C14" s="18" t="s">
        <v>133</v>
      </c>
      <c r="D14" s="18"/>
      <c r="E14" s="18" t="s">
        <v>63</v>
      </c>
      <c r="F14" s="18" t="s">
        <v>27</v>
      </c>
      <c r="G14" s="19" t="s">
        <v>329</v>
      </c>
      <c r="H14" s="28">
        <f>SUM(J14:M14)</f>
        <v>101</v>
      </c>
      <c r="I14" s="21"/>
      <c r="J14" s="22">
        <f>LARGE($R14:$X14,1)</f>
        <v>27</v>
      </c>
      <c r="K14" s="22">
        <f>LARGE($R14:$X14,2)</f>
        <v>26</v>
      </c>
      <c r="L14" s="22">
        <f>LARGE($R14:$X14,3)</f>
        <v>25</v>
      </c>
      <c r="M14" s="22">
        <f>LARGE($R14:$X14,4)</f>
        <v>23</v>
      </c>
      <c r="N14" s="22">
        <f>LARGE($R14:$X14,5)</f>
        <v>0</v>
      </c>
      <c r="O14" s="22">
        <f>LARGE($R14:$X14,6)</f>
        <v>0</v>
      </c>
      <c r="P14" s="22">
        <f>LARGE($R14:$X14,7)</f>
        <v>0</v>
      </c>
      <c r="Q14" s="38"/>
      <c r="R14" s="39">
        <v>25</v>
      </c>
      <c r="S14" s="40">
        <v>23</v>
      </c>
      <c r="T14" s="40">
        <v>26</v>
      </c>
      <c r="U14" s="40">
        <v>27</v>
      </c>
      <c r="V14" s="40">
        <v>0</v>
      </c>
      <c r="W14" s="40">
        <v>0</v>
      </c>
      <c r="X14" s="23">
        <v>0</v>
      </c>
    </row>
    <row r="15" spans="2:24" ht="15.75">
      <c r="B15" s="58">
        <v>7</v>
      </c>
      <c r="C15" s="18" t="s">
        <v>91</v>
      </c>
      <c r="D15" s="18"/>
      <c r="E15" s="18" t="s">
        <v>92</v>
      </c>
      <c r="F15" s="18" t="s">
        <v>15</v>
      </c>
      <c r="G15" s="19" t="s">
        <v>316</v>
      </c>
      <c r="H15" s="28">
        <f>SUM(J15:M15)</f>
        <v>98</v>
      </c>
      <c r="I15" s="21"/>
      <c r="J15" s="22">
        <f>LARGE($R15:$X15,1)</f>
        <v>34</v>
      </c>
      <c r="K15" s="22">
        <f>LARGE($R15:$X15,2)</f>
        <v>27</v>
      </c>
      <c r="L15" s="22">
        <f>LARGE($R15:$X15,3)</f>
        <v>22</v>
      </c>
      <c r="M15" s="22">
        <f>LARGE($R15:$X15,4)</f>
        <v>15</v>
      </c>
      <c r="N15" s="22">
        <f>LARGE($R15:$X15,5)</f>
        <v>0</v>
      </c>
      <c r="O15" s="22">
        <f>LARGE($R15:$X15,6)</f>
        <v>0</v>
      </c>
      <c r="P15" s="22">
        <f>LARGE($R15:$X15,7)</f>
        <v>0</v>
      </c>
      <c r="Q15" s="38"/>
      <c r="R15" s="39">
        <v>27</v>
      </c>
      <c r="S15" s="40">
        <v>15</v>
      </c>
      <c r="T15" s="40">
        <v>34</v>
      </c>
      <c r="U15" s="40">
        <v>22</v>
      </c>
      <c r="V15" s="40">
        <v>0</v>
      </c>
      <c r="W15" s="40">
        <v>0</v>
      </c>
      <c r="X15" s="23">
        <v>0</v>
      </c>
    </row>
    <row r="16" spans="2:24" ht="15.75">
      <c r="B16" s="58">
        <v>8</v>
      </c>
      <c r="C16" s="24" t="s">
        <v>250</v>
      </c>
      <c r="D16" s="24"/>
      <c r="E16" s="24" t="s">
        <v>114</v>
      </c>
      <c r="F16" s="24" t="s">
        <v>27</v>
      </c>
      <c r="G16" s="25" t="s">
        <v>317</v>
      </c>
      <c r="H16" s="28">
        <f>SUM(J16:M16)</f>
        <v>98</v>
      </c>
      <c r="I16" s="21"/>
      <c r="J16" s="22">
        <f>LARGE($R16:$X16,1)</f>
        <v>33</v>
      </c>
      <c r="K16" s="22">
        <f>LARGE($R16:$X16,2)</f>
        <v>24</v>
      </c>
      <c r="L16" s="22">
        <f>LARGE($R16:$X16,3)</f>
        <v>24</v>
      </c>
      <c r="M16" s="22">
        <f>LARGE($R16:$X16,4)</f>
        <v>17</v>
      </c>
      <c r="N16" s="22">
        <f>LARGE($R16:$X16,5)</f>
        <v>0</v>
      </c>
      <c r="O16" s="22">
        <f>LARGE($R16:$X16,6)</f>
        <v>0</v>
      </c>
      <c r="P16" s="22">
        <f>LARGE($R16:$X16,7)</f>
        <v>0</v>
      </c>
      <c r="Q16" s="38"/>
      <c r="R16" s="39">
        <v>17</v>
      </c>
      <c r="S16" s="40">
        <v>24</v>
      </c>
      <c r="T16" s="40">
        <v>33</v>
      </c>
      <c r="U16" s="40">
        <v>24</v>
      </c>
      <c r="V16" s="40">
        <v>0</v>
      </c>
      <c r="W16" s="40">
        <v>0</v>
      </c>
      <c r="X16" s="23">
        <v>0</v>
      </c>
    </row>
    <row r="17" spans="2:24" ht="15.75">
      <c r="B17" s="58">
        <v>9</v>
      </c>
      <c r="C17" s="24" t="s">
        <v>143</v>
      </c>
      <c r="D17" s="24"/>
      <c r="E17" s="24" t="s">
        <v>46</v>
      </c>
      <c r="F17" s="24" t="s">
        <v>19</v>
      </c>
      <c r="G17" s="25" t="s">
        <v>162</v>
      </c>
      <c r="H17" s="28">
        <f>SUM(J17:M17)</f>
        <v>98</v>
      </c>
      <c r="I17" s="21"/>
      <c r="J17" s="22">
        <f>LARGE($R17:$X17,1)</f>
        <v>32</v>
      </c>
      <c r="K17" s="22">
        <f>LARGE($R17:$X17,2)</f>
        <v>27</v>
      </c>
      <c r="L17" s="22">
        <f>LARGE($R17:$X17,3)</f>
        <v>26</v>
      </c>
      <c r="M17" s="22">
        <f>LARGE($R17:$X17,4)</f>
        <v>13</v>
      </c>
      <c r="N17" s="22">
        <f>LARGE($R17:$X17,5)</f>
        <v>0</v>
      </c>
      <c r="O17" s="22">
        <f>LARGE($R17:$X17,6)</f>
        <v>0</v>
      </c>
      <c r="P17" s="22">
        <f>LARGE($R17:$X17,7)</f>
        <v>0</v>
      </c>
      <c r="Q17" s="38"/>
      <c r="R17" s="39">
        <v>26</v>
      </c>
      <c r="S17" s="40">
        <v>13</v>
      </c>
      <c r="T17" s="40">
        <v>27</v>
      </c>
      <c r="U17" s="40">
        <v>32</v>
      </c>
      <c r="V17" s="40">
        <v>0</v>
      </c>
      <c r="W17" s="40">
        <v>0</v>
      </c>
      <c r="X17" s="23">
        <v>0</v>
      </c>
    </row>
    <row r="18" spans="2:24" ht="15.75">
      <c r="B18" s="58">
        <v>10</v>
      </c>
      <c r="C18" s="18" t="s">
        <v>218</v>
      </c>
      <c r="D18" s="18"/>
      <c r="E18" s="18" t="s">
        <v>219</v>
      </c>
      <c r="F18" s="18" t="s">
        <v>25</v>
      </c>
      <c r="G18" s="19" t="s">
        <v>322</v>
      </c>
      <c r="H18" s="28">
        <f>SUM(J18:M18)</f>
        <v>82</v>
      </c>
      <c r="I18" s="21"/>
      <c r="J18" s="22">
        <f>LARGE($R18:$X18,1)</f>
        <v>27</v>
      </c>
      <c r="K18" s="22">
        <f>LARGE($R18:$X18,2)</f>
        <v>24</v>
      </c>
      <c r="L18" s="22">
        <f>LARGE($R18:$X18,3)</f>
        <v>21</v>
      </c>
      <c r="M18" s="22">
        <f>LARGE($R18:$X18,4)</f>
        <v>10</v>
      </c>
      <c r="N18" s="22">
        <f>LARGE($R18:$X18,5)</f>
        <v>0</v>
      </c>
      <c r="O18" s="22">
        <f>LARGE($R18:$X18,6)</f>
        <v>0</v>
      </c>
      <c r="P18" s="22">
        <f>LARGE($R18:$X18,7)</f>
        <v>0</v>
      </c>
      <c r="Q18" s="38"/>
      <c r="R18" s="39">
        <v>27</v>
      </c>
      <c r="S18" s="40">
        <v>24</v>
      </c>
      <c r="T18" s="40">
        <v>21</v>
      </c>
      <c r="U18" s="40">
        <v>10</v>
      </c>
      <c r="V18" s="40">
        <v>0</v>
      </c>
      <c r="W18" s="40">
        <v>0</v>
      </c>
      <c r="X18" s="23">
        <v>0</v>
      </c>
    </row>
    <row r="19" spans="2:24" ht="15.75">
      <c r="B19" s="58">
        <v>11</v>
      </c>
      <c r="C19" s="24" t="s">
        <v>144</v>
      </c>
      <c r="D19" s="24"/>
      <c r="E19" s="24" t="s">
        <v>78</v>
      </c>
      <c r="F19" s="24" t="s">
        <v>79</v>
      </c>
      <c r="G19" s="25" t="s">
        <v>330</v>
      </c>
      <c r="H19" s="28">
        <f>SUM(J19:M19)</f>
        <v>72</v>
      </c>
      <c r="I19" s="21"/>
      <c r="J19" s="22">
        <f>LARGE($R19:$X19,1)</f>
        <v>31</v>
      </c>
      <c r="K19" s="22">
        <f>LARGE($R19:$X19,2)</f>
        <v>22</v>
      </c>
      <c r="L19" s="22">
        <f>LARGE($R19:$X19,3)</f>
        <v>19</v>
      </c>
      <c r="M19" s="22">
        <f>LARGE($R19:$X19,4)</f>
        <v>0</v>
      </c>
      <c r="N19" s="22">
        <f>LARGE($R19:$X19,5)</f>
        <v>0</v>
      </c>
      <c r="O19" s="22">
        <f>LARGE($R19:$X19,6)</f>
        <v>0</v>
      </c>
      <c r="P19" s="22">
        <f>LARGE($R19:$X19,7)</f>
        <v>0</v>
      </c>
      <c r="Q19" s="38"/>
      <c r="R19" s="39">
        <v>0</v>
      </c>
      <c r="S19" s="40">
        <v>22</v>
      </c>
      <c r="T19" s="40">
        <v>31</v>
      </c>
      <c r="U19" s="40">
        <v>19</v>
      </c>
      <c r="V19" s="40">
        <v>0</v>
      </c>
      <c r="W19" s="40">
        <v>0</v>
      </c>
      <c r="X19" s="23">
        <v>0</v>
      </c>
    </row>
    <row r="20" spans="2:24" ht="15.75">
      <c r="B20" s="58">
        <v>12</v>
      </c>
      <c r="C20" s="26" t="s">
        <v>131</v>
      </c>
      <c r="D20" s="26"/>
      <c r="E20" s="26" t="s">
        <v>132</v>
      </c>
      <c r="F20" s="26" t="s">
        <v>23</v>
      </c>
      <c r="G20" s="27" t="s">
        <v>283</v>
      </c>
      <c r="H20" s="28">
        <f>SUM(J20:M20)</f>
        <v>71</v>
      </c>
      <c r="I20" s="21"/>
      <c r="J20" s="22">
        <f>LARGE($R20:$X20,1)</f>
        <v>30</v>
      </c>
      <c r="K20" s="22">
        <f>LARGE($R20:$X20,2)</f>
        <v>25</v>
      </c>
      <c r="L20" s="22">
        <f>LARGE($R20:$X20,3)</f>
        <v>16</v>
      </c>
      <c r="M20" s="22">
        <f>LARGE($R20:$X20,4)</f>
        <v>0</v>
      </c>
      <c r="N20" s="22">
        <f>LARGE($R20:$X20,5)</f>
        <v>0</v>
      </c>
      <c r="O20" s="22">
        <f>LARGE($R20:$X20,6)</f>
        <v>0</v>
      </c>
      <c r="P20" s="22">
        <f>LARGE($R20:$X20,7)</f>
        <v>0</v>
      </c>
      <c r="Q20" s="38"/>
      <c r="R20" s="39">
        <v>30</v>
      </c>
      <c r="S20" s="40">
        <v>16</v>
      </c>
      <c r="T20" s="40">
        <v>25</v>
      </c>
      <c r="U20" s="40">
        <v>0</v>
      </c>
      <c r="V20" s="40">
        <v>0</v>
      </c>
      <c r="W20" s="40">
        <v>0</v>
      </c>
      <c r="X20" s="23">
        <v>0</v>
      </c>
    </row>
    <row r="21" spans="2:24" ht="15.75">
      <c r="B21" s="58">
        <v>13</v>
      </c>
      <c r="C21" s="24" t="s">
        <v>140</v>
      </c>
      <c r="D21" s="24"/>
      <c r="E21" s="24" t="s">
        <v>141</v>
      </c>
      <c r="F21" s="24" t="s">
        <v>15</v>
      </c>
      <c r="G21" s="25" t="s">
        <v>110</v>
      </c>
      <c r="H21" s="28">
        <f>SUM(J21:M21)</f>
        <v>71</v>
      </c>
      <c r="I21" s="21"/>
      <c r="J21" s="22">
        <f>LARGE($R21:$X21,1)</f>
        <v>26</v>
      </c>
      <c r="K21" s="22">
        <f>LARGE($R21:$X21,2)</f>
        <v>26</v>
      </c>
      <c r="L21" s="22">
        <f>LARGE($R21:$X21,3)</f>
        <v>19</v>
      </c>
      <c r="M21" s="22">
        <f>LARGE($R21:$X21,4)</f>
        <v>0</v>
      </c>
      <c r="N21" s="22">
        <f>LARGE($R21:$X21,5)</f>
        <v>0</v>
      </c>
      <c r="O21" s="22">
        <f>LARGE($R21:$X21,6)</f>
        <v>0</v>
      </c>
      <c r="P21" s="22">
        <f>LARGE($R21:$X21,7)</f>
        <v>0</v>
      </c>
      <c r="Q21" s="38"/>
      <c r="R21" s="39">
        <v>0</v>
      </c>
      <c r="S21" s="40">
        <v>19</v>
      </c>
      <c r="T21" s="40">
        <v>26</v>
      </c>
      <c r="U21" s="40">
        <v>26</v>
      </c>
      <c r="V21" s="40">
        <v>0</v>
      </c>
      <c r="W21" s="40">
        <v>0</v>
      </c>
      <c r="X21" s="23">
        <v>0</v>
      </c>
    </row>
    <row r="22" spans="2:24" ht="15.75">
      <c r="B22" s="58">
        <v>14</v>
      </c>
      <c r="C22" s="18" t="s">
        <v>115</v>
      </c>
      <c r="D22" s="18" t="s">
        <v>13</v>
      </c>
      <c r="E22" s="18" t="s">
        <v>116</v>
      </c>
      <c r="F22" s="18" t="s">
        <v>37</v>
      </c>
      <c r="G22" s="19" t="s">
        <v>331</v>
      </c>
      <c r="H22" s="28">
        <f>SUM(J22:M22)</f>
        <v>68</v>
      </c>
      <c r="I22" s="21"/>
      <c r="J22" s="22">
        <f>LARGE($R22:$X22,1)</f>
        <v>23</v>
      </c>
      <c r="K22" s="22">
        <f>LARGE($R22:$X22,2)</f>
        <v>23</v>
      </c>
      <c r="L22" s="22">
        <f>LARGE($R22:$X22,3)</f>
        <v>22</v>
      </c>
      <c r="M22" s="22">
        <f>LARGE($R22:$X22,4)</f>
        <v>0</v>
      </c>
      <c r="N22" s="22">
        <f>LARGE($R22:$X22,5)</f>
        <v>0</v>
      </c>
      <c r="O22" s="22">
        <f>LARGE($R22:$X22,6)</f>
        <v>0</v>
      </c>
      <c r="P22" s="22">
        <f>LARGE($R22:$X22,7)</f>
        <v>0</v>
      </c>
      <c r="Q22" s="21"/>
      <c r="R22" s="39">
        <v>23</v>
      </c>
      <c r="S22" s="40">
        <v>0</v>
      </c>
      <c r="T22" s="40">
        <v>22</v>
      </c>
      <c r="U22" s="40">
        <v>23</v>
      </c>
      <c r="V22" s="40">
        <v>0</v>
      </c>
      <c r="W22" s="40">
        <v>0</v>
      </c>
      <c r="X22" s="23">
        <v>0</v>
      </c>
    </row>
    <row r="23" spans="2:24" ht="15.75">
      <c r="B23" s="58">
        <v>15</v>
      </c>
      <c r="C23" s="18" t="s">
        <v>105</v>
      </c>
      <c r="D23" s="18" t="s">
        <v>40</v>
      </c>
      <c r="E23" s="18" t="s">
        <v>59</v>
      </c>
      <c r="F23" s="18" t="s">
        <v>27</v>
      </c>
      <c r="G23" s="27" t="s">
        <v>165</v>
      </c>
      <c r="H23" s="28">
        <f>SUM(J23:M23)</f>
        <v>63</v>
      </c>
      <c r="I23" s="21"/>
      <c r="J23" s="22">
        <f>LARGE($R23:$X23,1)</f>
        <v>33</v>
      </c>
      <c r="K23" s="22">
        <f>LARGE($R23:$X23,2)</f>
        <v>16</v>
      </c>
      <c r="L23" s="22">
        <f>LARGE($R23:$X23,3)</f>
        <v>14</v>
      </c>
      <c r="M23" s="22">
        <f>LARGE($R23:$X23,4)</f>
        <v>0</v>
      </c>
      <c r="N23" s="22">
        <f>LARGE($R23:$X23,5)</f>
        <v>0</v>
      </c>
      <c r="O23" s="22">
        <f>LARGE($R23:$X23,6)</f>
        <v>0</v>
      </c>
      <c r="P23" s="22">
        <f>LARGE($R23:$X23,7)</f>
        <v>0</v>
      </c>
      <c r="Q23" s="21"/>
      <c r="R23" s="39">
        <v>33</v>
      </c>
      <c r="S23" s="40">
        <v>0</v>
      </c>
      <c r="T23" s="40">
        <v>16</v>
      </c>
      <c r="U23" s="40">
        <v>14</v>
      </c>
      <c r="V23" s="40">
        <v>0</v>
      </c>
      <c r="W23" s="40">
        <v>0</v>
      </c>
      <c r="X23" s="23">
        <v>0</v>
      </c>
    </row>
    <row r="24" spans="2:24" ht="15.75">
      <c r="B24" s="58">
        <v>16</v>
      </c>
      <c r="C24" s="24" t="s">
        <v>191</v>
      </c>
      <c r="D24" s="24" t="s">
        <v>13</v>
      </c>
      <c r="E24" s="24" t="s">
        <v>192</v>
      </c>
      <c r="F24" s="24" t="s">
        <v>23</v>
      </c>
      <c r="G24" s="25" t="s">
        <v>110</v>
      </c>
      <c r="H24" s="28">
        <f>SUM(J24:M24)</f>
        <v>63</v>
      </c>
      <c r="I24" s="21"/>
      <c r="J24" s="22">
        <f>LARGE($R24:$X24,1)</f>
        <v>24</v>
      </c>
      <c r="K24" s="22">
        <f>LARGE($R24:$X24,2)</f>
        <v>21</v>
      </c>
      <c r="L24" s="22">
        <f>LARGE($R24:$X24,3)</f>
        <v>18</v>
      </c>
      <c r="M24" s="22">
        <f>LARGE($R24:$X24,4)</f>
        <v>0</v>
      </c>
      <c r="N24" s="22">
        <f>LARGE($R24:$X24,5)</f>
        <v>0</v>
      </c>
      <c r="O24" s="22">
        <f>LARGE($R24:$X24,6)</f>
        <v>0</v>
      </c>
      <c r="P24" s="22">
        <f>LARGE($R24:$X24,7)</f>
        <v>0</v>
      </c>
      <c r="Q24" s="21"/>
      <c r="R24" s="39">
        <v>18</v>
      </c>
      <c r="S24" s="40">
        <v>24</v>
      </c>
      <c r="T24" s="40">
        <v>21</v>
      </c>
      <c r="U24" s="40">
        <v>0</v>
      </c>
      <c r="V24" s="40">
        <v>0</v>
      </c>
      <c r="W24" s="40">
        <v>0</v>
      </c>
      <c r="X24" s="23">
        <v>0</v>
      </c>
    </row>
    <row r="25" spans="2:24" ht="15.75">
      <c r="B25" s="58">
        <v>17</v>
      </c>
      <c r="C25" s="24" t="s">
        <v>106</v>
      </c>
      <c r="D25" s="24"/>
      <c r="E25" s="24" t="s">
        <v>78</v>
      </c>
      <c r="F25" s="24" t="s">
        <v>52</v>
      </c>
      <c r="G25" s="25" t="s">
        <v>309</v>
      </c>
      <c r="H25" s="28">
        <f>SUM(J25:M25)</f>
        <v>60</v>
      </c>
      <c r="I25" s="21"/>
      <c r="J25" s="22">
        <f>LARGE($R25:$X25,1)</f>
        <v>26</v>
      </c>
      <c r="K25" s="22">
        <f>LARGE($R25:$X25,2)</f>
        <v>17</v>
      </c>
      <c r="L25" s="22">
        <f>LARGE($R25:$X25,3)</f>
        <v>17</v>
      </c>
      <c r="M25" s="22">
        <f>LARGE($R25:$X25,4)</f>
        <v>0</v>
      </c>
      <c r="N25" s="22">
        <f>LARGE($R25:$X25,5)</f>
        <v>0</v>
      </c>
      <c r="O25" s="22">
        <f>LARGE($R25:$X25,6)</f>
        <v>0</v>
      </c>
      <c r="P25" s="22">
        <f>LARGE($R25:$X25,7)</f>
        <v>0</v>
      </c>
      <c r="Q25" s="21"/>
      <c r="R25" s="39">
        <v>0</v>
      </c>
      <c r="S25" s="40">
        <v>17</v>
      </c>
      <c r="T25" s="40">
        <v>26</v>
      </c>
      <c r="U25" s="40">
        <v>17</v>
      </c>
      <c r="V25" s="40">
        <v>0</v>
      </c>
      <c r="W25" s="40">
        <v>0</v>
      </c>
      <c r="X25" s="23">
        <v>0</v>
      </c>
    </row>
    <row r="26" spans="2:24" ht="15.75">
      <c r="B26" s="58">
        <v>18</v>
      </c>
      <c r="C26" s="18" t="s">
        <v>20</v>
      </c>
      <c r="D26" s="18" t="s">
        <v>21</v>
      </c>
      <c r="E26" s="18" t="s">
        <v>22</v>
      </c>
      <c r="F26" s="18" t="s">
        <v>23</v>
      </c>
      <c r="G26" s="19" t="s">
        <v>257</v>
      </c>
      <c r="H26" s="28">
        <f>SUM(J26:M26)</f>
        <v>57</v>
      </c>
      <c r="I26" s="21"/>
      <c r="J26" s="22">
        <f>LARGE($R26:$X26,1)</f>
        <v>37</v>
      </c>
      <c r="K26" s="22">
        <f>LARGE($R26:$X26,2)</f>
        <v>20</v>
      </c>
      <c r="L26" s="22">
        <f>LARGE($R26:$X26,3)</f>
        <v>0</v>
      </c>
      <c r="M26" s="22">
        <f>LARGE($R26:$X26,4)</f>
        <v>0</v>
      </c>
      <c r="N26" s="22">
        <f>LARGE($R26:$X26,5)</f>
        <v>0</v>
      </c>
      <c r="O26" s="22">
        <f>LARGE($R26:$X26,6)</f>
        <v>0</v>
      </c>
      <c r="P26" s="22">
        <f>LARGE($R26:$X26,7)</f>
        <v>0</v>
      </c>
      <c r="Q26" s="21"/>
      <c r="R26" s="39">
        <v>37</v>
      </c>
      <c r="S26" s="40">
        <v>20</v>
      </c>
      <c r="T26" s="40">
        <v>0</v>
      </c>
      <c r="U26" s="40">
        <v>0</v>
      </c>
      <c r="V26" s="40">
        <v>0</v>
      </c>
      <c r="W26" s="40">
        <v>0</v>
      </c>
      <c r="X26" s="23">
        <v>0</v>
      </c>
    </row>
    <row r="27" spans="2:24" ht="15.75">
      <c r="B27" s="58">
        <v>19</v>
      </c>
      <c r="C27" s="18" t="s">
        <v>86</v>
      </c>
      <c r="D27" s="18"/>
      <c r="E27" s="18" t="s">
        <v>206</v>
      </c>
      <c r="F27" s="18" t="s">
        <v>25</v>
      </c>
      <c r="G27" s="19" t="s">
        <v>350</v>
      </c>
      <c r="H27" s="28">
        <f>SUM(J27:M27)</f>
        <v>56</v>
      </c>
      <c r="I27" s="21"/>
      <c r="J27" s="22">
        <f>LARGE($R27:$X27,1)</f>
        <v>27</v>
      </c>
      <c r="K27" s="22">
        <f>LARGE($R27:$X27,2)</f>
        <v>18</v>
      </c>
      <c r="L27" s="22">
        <f>LARGE($R27:$X27,3)</f>
        <v>11</v>
      </c>
      <c r="M27" s="22">
        <f>LARGE($R27:$X27,4)</f>
        <v>0</v>
      </c>
      <c r="N27" s="22">
        <f>LARGE($R27:$X27,5)</f>
        <v>0</v>
      </c>
      <c r="O27" s="22">
        <f>LARGE($R27:$X27,6)</f>
        <v>0</v>
      </c>
      <c r="P27" s="22">
        <f>LARGE($R27:$X27,7)</f>
        <v>0</v>
      </c>
      <c r="Q27" s="21"/>
      <c r="R27" s="39">
        <v>11</v>
      </c>
      <c r="S27" s="40">
        <v>0</v>
      </c>
      <c r="T27" s="40">
        <v>27</v>
      </c>
      <c r="U27" s="40">
        <v>18</v>
      </c>
      <c r="V27" s="40">
        <v>0</v>
      </c>
      <c r="W27" s="40">
        <v>0</v>
      </c>
      <c r="X27" s="23">
        <v>0</v>
      </c>
    </row>
    <row r="28" spans="2:24" ht="15.75">
      <c r="B28" s="58">
        <v>20</v>
      </c>
      <c r="C28" s="26" t="s">
        <v>292</v>
      </c>
      <c r="D28" s="26" t="s">
        <v>21</v>
      </c>
      <c r="E28" s="26" t="s">
        <v>24</v>
      </c>
      <c r="F28" s="26" t="s">
        <v>27</v>
      </c>
      <c r="G28" s="27" t="s">
        <v>348</v>
      </c>
      <c r="H28" s="28">
        <f>SUM(J28:M28)</f>
        <v>54</v>
      </c>
      <c r="I28" s="21"/>
      <c r="J28" s="22">
        <f>LARGE($R28:$X28,1)</f>
        <v>32</v>
      </c>
      <c r="K28" s="22">
        <f>LARGE($R28:$X28,2)</f>
        <v>22</v>
      </c>
      <c r="L28" s="22">
        <f>LARGE($R28:$X28,3)</f>
        <v>0</v>
      </c>
      <c r="M28" s="22">
        <f>LARGE($R28:$X28,4)</f>
        <v>0</v>
      </c>
      <c r="N28" s="22">
        <f>LARGE($R28:$X28,5)</f>
        <v>0</v>
      </c>
      <c r="O28" s="22">
        <f>LARGE($R28:$X28,6)</f>
        <v>0</v>
      </c>
      <c r="P28" s="22">
        <f>LARGE($R28:$X28,7)</f>
        <v>0</v>
      </c>
      <c r="Q28" s="21"/>
      <c r="R28" s="39">
        <v>0</v>
      </c>
      <c r="S28" s="40">
        <v>0</v>
      </c>
      <c r="T28" s="40">
        <v>22</v>
      </c>
      <c r="U28" s="40">
        <v>32</v>
      </c>
      <c r="V28" s="40">
        <v>0</v>
      </c>
      <c r="W28" s="40">
        <v>0</v>
      </c>
      <c r="X28" s="23">
        <v>0</v>
      </c>
    </row>
    <row r="29" spans="2:24" ht="15.75">
      <c r="B29" s="58">
        <v>21</v>
      </c>
      <c r="C29" s="18" t="s">
        <v>72</v>
      </c>
      <c r="D29" s="18"/>
      <c r="E29" s="18" t="s">
        <v>73</v>
      </c>
      <c r="F29" s="18" t="s">
        <v>23</v>
      </c>
      <c r="G29" s="19" t="s">
        <v>274</v>
      </c>
      <c r="H29" s="28">
        <f>SUM(J29:M29)</f>
        <v>53</v>
      </c>
      <c r="I29" s="21"/>
      <c r="J29" s="22">
        <f>LARGE($R29:$X29,1)</f>
        <v>28</v>
      </c>
      <c r="K29" s="22">
        <f>LARGE($R29:$X29,2)</f>
        <v>25</v>
      </c>
      <c r="L29" s="22">
        <f>LARGE($R29:$X29,3)</f>
        <v>0</v>
      </c>
      <c r="M29" s="22">
        <f>LARGE($R29:$X29,4)</f>
        <v>0</v>
      </c>
      <c r="N29" s="22">
        <f>LARGE($R29:$X29,5)</f>
        <v>0</v>
      </c>
      <c r="O29" s="22">
        <f>LARGE($R29:$X29,6)</f>
        <v>0</v>
      </c>
      <c r="P29" s="22">
        <f>LARGE($R29:$X29,7)</f>
        <v>0</v>
      </c>
      <c r="Q29" s="21"/>
      <c r="R29" s="39">
        <v>25</v>
      </c>
      <c r="S29" s="40">
        <v>0</v>
      </c>
      <c r="T29" s="40">
        <v>28</v>
      </c>
      <c r="U29" s="40">
        <v>0</v>
      </c>
      <c r="V29" s="40">
        <v>0</v>
      </c>
      <c r="W29" s="40">
        <v>0</v>
      </c>
      <c r="X29" s="23">
        <v>0</v>
      </c>
    </row>
    <row r="30" spans="2:24" ht="15.75">
      <c r="B30" s="58">
        <v>22</v>
      </c>
      <c r="C30" s="24" t="s">
        <v>89</v>
      </c>
      <c r="D30" s="24"/>
      <c r="E30" s="24" t="s">
        <v>90</v>
      </c>
      <c r="F30" s="24" t="s">
        <v>35</v>
      </c>
      <c r="G30" s="25" t="s">
        <v>110</v>
      </c>
      <c r="H30" s="28">
        <f>SUM(J30:M30)</f>
        <v>52</v>
      </c>
      <c r="I30" s="21"/>
      <c r="J30" s="22">
        <f>LARGE($R30:$X30,1)</f>
        <v>27</v>
      </c>
      <c r="K30" s="22">
        <f>LARGE($R30:$X30,2)</f>
        <v>25</v>
      </c>
      <c r="L30" s="22">
        <f>LARGE($R30:$X30,3)</f>
        <v>0</v>
      </c>
      <c r="M30" s="22">
        <f>LARGE($R30:$X30,4)</f>
        <v>0</v>
      </c>
      <c r="N30" s="22">
        <f>LARGE($R30:$X30,5)</f>
        <v>0</v>
      </c>
      <c r="O30" s="22">
        <f>LARGE($R30:$X30,6)</f>
        <v>0</v>
      </c>
      <c r="P30" s="22">
        <f>LARGE($R30:$X30,7)</f>
        <v>0</v>
      </c>
      <c r="Q30" s="21"/>
      <c r="R30" s="39">
        <v>25</v>
      </c>
      <c r="S30" s="40">
        <v>27</v>
      </c>
      <c r="T30" s="40">
        <v>0</v>
      </c>
      <c r="U30" s="40">
        <v>0</v>
      </c>
      <c r="V30" s="40">
        <v>0</v>
      </c>
      <c r="W30" s="40">
        <v>0</v>
      </c>
      <c r="X30" s="23">
        <v>0</v>
      </c>
    </row>
    <row r="31" spans="2:24" ht="15.75">
      <c r="B31" s="58">
        <v>23</v>
      </c>
      <c r="C31" s="18" t="s">
        <v>123</v>
      </c>
      <c r="D31" s="18"/>
      <c r="E31" s="18" t="s">
        <v>124</v>
      </c>
      <c r="F31" s="18" t="s">
        <v>16</v>
      </c>
      <c r="G31" s="19" t="s">
        <v>162</v>
      </c>
      <c r="H31" s="28">
        <f>SUM(J31:M31)</f>
        <v>51</v>
      </c>
      <c r="I31" s="21"/>
      <c r="J31" s="22">
        <f>LARGE($R31:$X31,1)</f>
        <v>28</v>
      </c>
      <c r="K31" s="22">
        <f>LARGE($R31:$X31,2)</f>
        <v>23</v>
      </c>
      <c r="L31" s="22">
        <f>LARGE($R31:$X31,3)</f>
        <v>0</v>
      </c>
      <c r="M31" s="22">
        <f>LARGE($R31:$X31,4)</f>
        <v>0</v>
      </c>
      <c r="N31" s="22">
        <f>LARGE($R31:$X31,5)</f>
        <v>0</v>
      </c>
      <c r="O31" s="22">
        <f>LARGE($R31:$X31,6)</f>
        <v>0</v>
      </c>
      <c r="P31" s="22">
        <f>LARGE($R31:$X31,7)</f>
        <v>0</v>
      </c>
      <c r="Q31" s="21"/>
      <c r="R31" s="39">
        <v>0</v>
      </c>
      <c r="S31" s="40">
        <v>23</v>
      </c>
      <c r="T31" s="40">
        <v>28</v>
      </c>
      <c r="U31" s="40">
        <v>0</v>
      </c>
      <c r="V31" s="40">
        <v>0</v>
      </c>
      <c r="W31" s="40">
        <v>0</v>
      </c>
      <c r="X31" s="23">
        <v>0</v>
      </c>
    </row>
    <row r="32" spans="2:24" ht="15.75">
      <c r="B32" s="58">
        <v>24</v>
      </c>
      <c r="C32" s="24" t="s">
        <v>153</v>
      </c>
      <c r="D32" s="24"/>
      <c r="E32" s="24" t="s">
        <v>56</v>
      </c>
      <c r="F32" s="24" t="s">
        <v>35</v>
      </c>
      <c r="G32" s="25" t="s">
        <v>317</v>
      </c>
      <c r="H32" s="28">
        <f>SUM(J32:M32)</f>
        <v>46</v>
      </c>
      <c r="I32" s="21"/>
      <c r="J32" s="22">
        <f>LARGE($R32:$X32,1)</f>
        <v>24</v>
      </c>
      <c r="K32" s="22">
        <f>LARGE($R32:$X32,2)</f>
        <v>22</v>
      </c>
      <c r="L32" s="22">
        <f>LARGE($R32:$X32,3)</f>
        <v>0</v>
      </c>
      <c r="M32" s="22">
        <f>LARGE($R32:$X32,4)</f>
        <v>0</v>
      </c>
      <c r="N32" s="22">
        <f>LARGE($R32:$X32,5)</f>
        <v>0</v>
      </c>
      <c r="O32" s="22">
        <f>LARGE($R32:$X32,6)</f>
        <v>0</v>
      </c>
      <c r="P32" s="22">
        <f>LARGE($R32:$X32,7)</f>
        <v>0</v>
      </c>
      <c r="Q32" s="21"/>
      <c r="R32" s="39">
        <v>24</v>
      </c>
      <c r="S32" s="40">
        <v>0</v>
      </c>
      <c r="T32" s="40">
        <v>0</v>
      </c>
      <c r="U32" s="40">
        <v>22</v>
      </c>
      <c r="V32" s="40">
        <v>0</v>
      </c>
      <c r="W32" s="40">
        <v>0</v>
      </c>
      <c r="X32" s="23">
        <v>0</v>
      </c>
    </row>
    <row r="33" spans="2:24" ht="15.75">
      <c r="B33" s="58">
        <v>25</v>
      </c>
      <c r="C33" s="24" t="s">
        <v>251</v>
      </c>
      <c r="D33" s="24" t="s">
        <v>40</v>
      </c>
      <c r="E33" s="24" t="s">
        <v>252</v>
      </c>
      <c r="F33" s="24" t="s">
        <v>27</v>
      </c>
      <c r="G33" s="25" t="s">
        <v>110</v>
      </c>
      <c r="H33" s="28">
        <f>SUM(J33:M33)</f>
        <v>44</v>
      </c>
      <c r="I33" s="21"/>
      <c r="J33" s="22">
        <f>LARGE($R33:$X33,1)</f>
        <v>24</v>
      </c>
      <c r="K33" s="22">
        <f>LARGE($R33:$X33,2)</f>
        <v>20</v>
      </c>
      <c r="L33" s="22">
        <f>LARGE($R33:$X33,3)</f>
        <v>0</v>
      </c>
      <c r="M33" s="22">
        <f>LARGE($R33:$X33,4)</f>
        <v>0</v>
      </c>
      <c r="N33" s="22">
        <f>LARGE($R33:$X33,5)</f>
        <v>0</v>
      </c>
      <c r="O33" s="22">
        <f>LARGE($R33:$X33,6)</f>
        <v>0</v>
      </c>
      <c r="P33" s="22">
        <f>LARGE($R33:$X33,7)</f>
        <v>0</v>
      </c>
      <c r="Q33" s="21"/>
      <c r="R33" s="39">
        <v>0</v>
      </c>
      <c r="S33" s="40">
        <v>24</v>
      </c>
      <c r="T33" s="40">
        <v>20</v>
      </c>
      <c r="U33" s="40">
        <v>0</v>
      </c>
      <c r="V33" s="40">
        <v>0</v>
      </c>
      <c r="W33" s="40">
        <v>0</v>
      </c>
      <c r="X33" s="23">
        <v>0</v>
      </c>
    </row>
    <row r="34" spans="2:24" ht="15.75">
      <c r="B34" s="58">
        <v>26</v>
      </c>
      <c r="C34" s="18" t="s">
        <v>84</v>
      </c>
      <c r="D34" s="18" t="s">
        <v>32</v>
      </c>
      <c r="E34" s="18" t="s">
        <v>85</v>
      </c>
      <c r="F34" s="18" t="s">
        <v>52</v>
      </c>
      <c r="G34" s="19" t="s">
        <v>111</v>
      </c>
      <c r="H34" s="28">
        <f>SUM(J34:M34)</f>
        <v>38</v>
      </c>
      <c r="I34" s="21"/>
      <c r="J34" s="22">
        <f>LARGE($R34:$X34,1)</f>
        <v>23</v>
      </c>
      <c r="K34" s="22">
        <f>LARGE($R34:$X34,2)</f>
        <v>15</v>
      </c>
      <c r="L34" s="22">
        <f>LARGE($R34:$X34,3)</f>
        <v>0</v>
      </c>
      <c r="M34" s="22">
        <f>LARGE($R34:$X34,4)</f>
        <v>0</v>
      </c>
      <c r="N34" s="22">
        <f>LARGE($R34:$X34,5)</f>
        <v>0</v>
      </c>
      <c r="O34" s="22">
        <f>LARGE($R34:$X34,6)</f>
        <v>0</v>
      </c>
      <c r="P34" s="22">
        <f>LARGE($R34:$X34,7)</f>
        <v>0</v>
      </c>
      <c r="Q34" s="21"/>
      <c r="R34" s="39">
        <v>23</v>
      </c>
      <c r="S34" s="40">
        <v>15</v>
      </c>
      <c r="T34" s="40">
        <v>0</v>
      </c>
      <c r="U34" s="40">
        <v>0</v>
      </c>
      <c r="V34" s="40">
        <v>0</v>
      </c>
      <c r="W34" s="40">
        <v>0</v>
      </c>
      <c r="X34" s="23">
        <v>0</v>
      </c>
    </row>
    <row r="35" spans="2:24" ht="15.75">
      <c r="B35" s="58">
        <v>27</v>
      </c>
      <c r="C35" s="26" t="s">
        <v>345</v>
      </c>
      <c r="D35" s="26"/>
      <c r="E35" s="26" t="s">
        <v>346</v>
      </c>
      <c r="F35" s="26" t="s">
        <v>15</v>
      </c>
      <c r="G35" s="27" t="s">
        <v>348</v>
      </c>
      <c r="H35" s="28">
        <f>SUM(J35:M35)</f>
        <v>38</v>
      </c>
      <c r="I35" s="21"/>
      <c r="J35" s="22">
        <f>LARGE($R35:$X35,1)</f>
        <v>38</v>
      </c>
      <c r="K35" s="22">
        <f>LARGE($R35:$X35,2)</f>
        <v>0</v>
      </c>
      <c r="L35" s="22">
        <f>LARGE($R35:$X35,3)</f>
        <v>0</v>
      </c>
      <c r="M35" s="22">
        <f>LARGE($R35:$X35,4)</f>
        <v>0</v>
      </c>
      <c r="N35" s="22">
        <f>LARGE($R35:$X35,5)</f>
        <v>0</v>
      </c>
      <c r="O35" s="22">
        <f>LARGE($R35:$X35,6)</f>
        <v>0</v>
      </c>
      <c r="P35" s="22">
        <f>LARGE($R35:$X35,7)</f>
        <v>0</v>
      </c>
      <c r="Q35" s="21"/>
      <c r="R35" s="39">
        <v>0</v>
      </c>
      <c r="S35" s="40">
        <v>0</v>
      </c>
      <c r="T35" s="40">
        <v>0</v>
      </c>
      <c r="U35" s="40">
        <v>38</v>
      </c>
      <c r="V35" s="40">
        <v>0</v>
      </c>
      <c r="W35" s="40">
        <v>0</v>
      </c>
      <c r="X35" s="23">
        <v>0</v>
      </c>
    </row>
    <row r="36" spans="2:24" ht="15.75">
      <c r="B36" s="58">
        <v>28</v>
      </c>
      <c r="C36" s="26" t="s">
        <v>332</v>
      </c>
      <c r="D36" s="26" t="s">
        <v>333</v>
      </c>
      <c r="E36" s="26" t="s">
        <v>334</v>
      </c>
      <c r="F36" s="26" t="s">
        <v>25</v>
      </c>
      <c r="G36" s="27" t="s">
        <v>335</v>
      </c>
      <c r="H36" s="28">
        <f>SUM(J36:M36)</f>
        <v>37</v>
      </c>
      <c r="I36" s="21"/>
      <c r="J36" s="22">
        <f>LARGE($R36:$X36,1)</f>
        <v>37</v>
      </c>
      <c r="K36" s="22">
        <f>LARGE($R36:$X36,2)</f>
        <v>0</v>
      </c>
      <c r="L36" s="22">
        <f>LARGE($R36:$X36,3)</f>
        <v>0</v>
      </c>
      <c r="M36" s="22">
        <f>LARGE($R36:$X36,4)</f>
        <v>0</v>
      </c>
      <c r="N36" s="22">
        <f>LARGE($R36:$X36,5)</f>
        <v>0</v>
      </c>
      <c r="O36" s="22">
        <f>LARGE($R36:$X36,6)</f>
        <v>0</v>
      </c>
      <c r="P36" s="22">
        <f>LARGE($R36:$X36,7)</f>
        <v>0</v>
      </c>
      <c r="Q36" s="21"/>
      <c r="R36" s="39">
        <v>0</v>
      </c>
      <c r="S36" s="40">
        <v>0</v>
      </c>
      <c r="T36" s="40">
        <v>0</v>
      </c>
      <c r="U36" s="40">
        <v>37</v>
      </c>
      <c r="V36" s="40">
        <v>0</v>
      </c>
      <c r="W36" s="40">
        <v>0</v>
      </c>
      <c r="X36" s="23">
        <v>0</v>
      </c>
    </row>
    <row r="37" spans="2:24" ht="15.75">
      <c r="B37" s="58">
        <v>29</v>
      </c>
      <c r="C37" s="18" t="s">
        <v>138</v>
      </c>
      <c r="D37" s="18"/>
      <c r="E37" s="18" t="s">
        <v>31</v>
      </c>
      <c r="F37" s="18" t="s">
        <v>101</v>
      </c>
      <c r="G37" s="19" t="s">
        <v>110</v>
      </c>
      <c r="H37" s="28">
        <f>SUM(J37:M37)</f>
        <v>37</v>
      </c>
      <c r="I37" s="21"/>
      <c r="J37" s="22">
        <f>LARGE($R37:$X37,1)</f>
        <v>37</v>
      </c>
      <c r="K37" s="22">
        <f>LARGE($R37:$X37,2)</f>
        <v>0</v>
      </c>
      <c r="L37" s="22">
        <f>LARGE($R37:$X37,3)</f>
        <v>0</v>
      </c>
      <c r="M37" s="22">
        <f>LARGE($R37:$X37,4)</f>
        <v>0</v>
      </c>
      <c r="N37" s="22">
        <f>LARGE($R37:$X37,5)</f>
        <v>0</v>
      </c>
      <c r="O37" s="22">
        <f>LARGE($R37:$X37,6)</f>
        <v>0</v>
      </c>
      <c r="P37" s="22">
        <f>LARGE($R37:$X37,7)</f>
        <v>0</v>
      </c>
      <c r="Q37" s="21"/>
      <c r="R37" s="39">
        <v>37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23">
        <v>0</v>
      </c>
    </row>
    <row r="38" spans="2:24" ht="15.75">
      <c r="B38" s="58">
        <v>30</v>
      </c>
      <c r="C38" s="26" t="s">
        <v>351</v>
      </c>
      <c r="D38" s="26"/>
      <c r="E38" s="26" t="s">
        <v>324</v>
      </c>
      <c r="F38" s="26" t="s">
        <v>27</v>
      </c>
      <c r="G38" s="27" t="s">
        <v>110</v>
      </c>
      <c r="H38" s="28">
        <f>SUM(J38:M38)</f>
        <v>37</v>
      </c>
      <c r="I38" s="21"/>
      <c r="J38" s="22">
        <f>LARGE($R38:$X38,1)</f>
        <v>37</v>
      </c>
      <c r="K38" s="22">
        <f>LARGE($R38:$X38,2)</f>
        <v>0</v>
      </c>
      <c r="L38" s="22">
        <f>LARGE($R38:$X38,3)</f>
        <v>0</v>
      </c>
      <c r="M38" s="22">
        <f>LARGE($R38:$X38,4)</f>
        <v>0</v>
      </c>
      <c r="N38" s="22">
        <f>LARGE($R38:$X38,5)</f>
        <v>0</v>
      </c>
      <c r="O38" s="22">
        <f>LARGE($R38:$X38,6)</f>
        <v>0</v>
      </c>
      <c r="P38" s="22">
        <f>LARGE($R38:$X38,7)</f>
        <v>0</v>
      </c>
      <c r="Q38" s="21"/>
      <c r="R38" s="39">
        <v>0</v>
      </c>
      <c r="S38" s="40">
        <v>0</v>
      </c>
      <c r="T38" s="40">
        <v>0</v>
      </c>
      <c r="U38" s="40">
        <v>37</v>
      </c>
      <c r="V38" s="40">
        <v>0</v>
      </c>
      <c r="W38" s="40">
        <v>0</v>
      </c>
      <c r="X38" s="23">
        <v>0</v>
      </c>
    </row>
    <row r="39" spans="2:24" ht="15.75">
      <c r="B39" s="58">
        <v>31</v>
      </c>
      <c r="C39" s="26" t="s">
        <v>314</v>
      </c>
      <c r="D39" s="26"/>
      <c r="E39" s="26" t="s">
        <v>315</v>
      </c>
      <c r="F39" s="26" t="s">
        <v>37</v>
      </c>
      <c r="G39" s="27" t="s">
        <v>151</v>
      </c>
      <c r="H39" s="28">
        <f>SUM(J39:M39)</f>
        <v>33</v>
      </c>
      <c r="I39" s="21"/>
      <c r="J39" s="22">
        <f>LARGE($R39:$X39,1)</f>
        <v>33</v>
      </c>
      <c r="K39" s="22">
        <f>LARGE($R39:$X39,2)</f>
        <v>0</v>
      </c>
      <c r="L39" s="22">
        <f>LARGE($R39:$X39,3)</f>
        <v>0</v>
      </c>
      <c r="M39" s="22">
        <f>LARGE($R39:$X39,4)</f>
        <v>0</v>
      </c>
      <c r="N39" s="22">
        <f>LARGE($R39:$X39,5)</f>
        <v>0</v>
      </c>
      <c r="O39" s="22">
        <f>LARGE($R39:$X39,6)</f>
        <v>0</v>
      </c>
      <c r="P39" s="22">
        <f>LARGE($R39:$X39,7)</f>
        <v>0</v>
      </c>
      <c r="Q39" s="21"/>
      <c r="R39" s="39">
        <v>0</v>
      </c>
      <c r="S39" s="40">
        <v>0</v>
      </c>
      <c r="T39" s="40">
        <v>0</v>
      </c>
      <c r="U39" s="40">
        <v>33</v>
      </c>
      <c r="V39" s="40">
        <v>0</v>
      </c>
      <c r="W39" s="40">
        <v>0</v>
      </c>
      <c r="X39" s="23">
        <v>0</v>
      </c>
    </row>
    <row r="40" spans="2:24" ht="15.75">
      <c r="B40" s="58">
        <v>32</v>
      </c>
      <c r="C40" s="26" t="s">
        <v>310</v>
      </c>
      <c r="D40" s="26" t="s">
        <v>233</v>
      </c>
      <c r="E40" s="26" t="s">
        <v>225</v>
      </c>
      <c r="F40" s="26" t="s">
        <v>37</v>
      </c>
      <c r="G40" s="27" t="s">
        <v>311</v>
      </c>
      <c r="H40" s="28">
        <f>SUM(J40:M40)</f>
        <v>31</v>
      </c>
      <c r="I40" s="21"/>
      <c r="J40" s="22">
        <f>LARGE($R40:$X40,1)</f>
        <v>31</v>
      </c>
      <c r="K40" s="22">
        <f>LARGE($R40:$X40,2)</f>
        <v>0</v>
      </c>
      <c r="L40" s="22">
        <f>LARGE($R40:$X40,3)</f>
        <v>0</v>
      </c>
      <c r="M40" s="22">
        <f>LARGE($R40:$X40,4)</f>
        <v>0</v>
      </c>
      <c r="N40" s="22">
        <f>LARGE($R40:$X40,5)</f>
        <v>0</v>
      </c>
      <c r="O40" s="22">
        <f>LARGE($R40:$X40,6)</f>
        <v>0</v>
      </c>
      <c r="P40" s="22">
        <f>LARGE($R40:$X40,7)</f>
        <v>0</v>
      </c>
      <c r="Q40" s="21"/>
      <c r="R40" s="39">
        <v>0</v>
      </c>
      <c r="S40" s="40">
        <v>0</v>
      </c>
      <c r="T40" s="40">
        <v>0</v>
      </c>
      <c r="U40" s="40">
        <v>31</v>
      </c>
      <c r="V40" s="40">
        <v>0</v>
      </c>
      <c r="W40" s="40">
        <v>0</v>
      </c>
      <c r="X40" s="23">
        <v>0</v>
      </c>
    </row>
    <row r="41" spans="2:24" ht="15.75">
      <c r="B41" s="58">
        <v>33</v>
      </c>
      <c r="C41" s="18" t="s">
        <v>48</v>
      </c>
      <c r="D41" s="18"/>
      <c r="E41" s="18" t="s">
        <v>49</v>
      </c>
      <c r="F41" s="18" t="s">
        <v>15</v>
      </c>
      <c r="G41" s="19" t="s">
        <v>110</v>
      </c>
      <c r="H41" s="28">
        <f>SUM(J41:M41)</f>
        <v>31</v>
      </c>
      <c r="I41" s="21"/>
      <c r="J41" s="22">
        <f>LARGE($R41:$X41,1)</f>
        <v>31</v>
      </c>
      <c r="K41" s="22">
        <f>LARGE($R41:$X41,2)</f>
        <v>0</v>
      </c>
      <c r="L41" s="22">
        <f>LARGE($R41:$X41,3)</f>
        <v>0</v>
      </c>
      <c r="M41" s="22">
        <f>LARGE($R41:$X41,4)</f>
        <v>0</v>
      </c>
      <c r="N41" s="22">
        <f>LARGE($R41:$X41,5)</f>
        <v>0</v>
      </c>
      <c r="O41" s="22">
        <f>LARGE($R41:$X41,6)</f>
        <v>0</v>
      </c>
      <c r="P41" s="22">
        <f>LARGE($R41:$X41,7)</f>
        <v>0</v>
      </c>
      <c r="Q41" s="21"/>
      <c r="R41" s="39">
        <v>31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23">
        <v>0</v>
      </c>
    </row>
    <row r="42" spans="2:24" ht="15.75">
      <c r="B42" s="58">
        <v>34</v>
      </c>
      <c r="C42" s="26" t="s">
        <v>325</v>
      </c>
      <c r="D42" s="26" t="s">
        <v>32</v>
      </c>
      <c r="E42" s="26" t="s">
        <v>326</v>
      </c>
      <c r="F42" s="26" t="s">
        <v>37</v>
      </c>
      <c r="G42" s="27" t="s">
        <v>328</v>
      </c>
      <c r="H42" s="28">
        <f>SUM(J42:M42)</f>
        <v>30</v>
      </c>
      <c r="I42" s="21"/>
      <c r="J42" s="22">
        <f>LARGE($R42:$X42,1)</f>
        <v>30</v>
      </c>
      <c r="K42" s="22">
        <f>LARGE($R42:$X42,2)</f>
        <v>0</v>
      </c>
      <c r="L42" s="22">
        <f>LARGE($R42:$X42,3)</f>
        <v>0</v>
      </c>
      <c r="M42" s="22">
        <f>LARGE($R42:$X42,4)</f>
        <v>0</v>
      </c>
      <c r="N42" s="22">
        <f>LARGE($R42:$X42,5)</f>
        <v>0</v>
      </c>
      <c r="O42" s="22">
        <f>LARGE($R42:$X42,6)</f>
        <v>0</v>
      </c>
      <c r="P42" s="22">
        <f>LARGE($R42:$X42,7)</f>
        <v>0</v>
      </c>
      <c r="Q42" s="21"/>
      <c r="R42" s="39">
        <v>0</v>
      </c>
      <c r="S42" s="40">
        <v>0</v>
      </c>
      <c r="T42" s="40">
        <v>0</v>
      </c>
      <c r="U42" s="40">
        <v>30</v>
      </c>
      <c r="V42" s="40">
        <v>0</v>
      </c>
      <c r="W42" s="40">
        <v>0</v>
      </c>
      <c r="X42" s="23">
        <v>0</v>
      </c>
    </row>
    <row r="43" spans="2:24" ht="15.75">
      <c r="B43" s="58">
        <v>35</v>
      </c>
      <c r="C43" s="51" t="s">
        <v>343</v>
      </c>
      <c r="D43" s="51"/>
      <c r="E43" s="51" t="s">
        <v>344</v>
      </c>
      <c r="F43" s="51" t="s">
        <v>37</v>
      </c>
      <c r="G43" s="52" t="s">
        <v>347</v>
      </c>
      <c r="H43" s="28">
        <f>SUM(J43:M43)</f>
        <v>30</v>
      </c>
      <c r="I43" s="21"/>
      <c r="J43" s="22">
        <f>LARGE($R43:$X43,1)</f>
        <v>30</v>
      </c>
      <c r="K43" s="22">
        <f>LARGE($R43:$X43,2)</f>
        <v>0</v>
      </c>
      <c r="L43" s="22">
        <f>LARGE($R43:$X43,3)</f>
        <v>0</v>
      </c>
      <c r="M43" s="22">
        <f>LARGE($R43:$X43,4)</f>
        <v>0</v>
      </c>
      <c r="N43" s="22">
        <f>LARGE($R43:$X43,5)</f>
        <v>0</v>
      </c>
      <c r="O43" s="22">
        <f>LARGE($R43:$X43,6)</f>
        <v>0</v>
      </c>
      <c r="P43" s="22">
        <f>LARGE($R43:$X43,7)</f>
        <v>0</v>
      </c>
      <c r="Q43" s="21"/>
      <c r="R43" s="39">
        <v>0</v>
      </c>
      <c r="S43" s="40">
        <v>0</v>
      </c>
      <c r="T43" s="40">
        <v>0</v>
      </c>
      <c r="U43" s="40">
        <v>30</v>
      </c>
      <c r="V43" s="40">
        <v>0</v>
      </c>
      <c r="W43" s="40">
        <v>0</v>
      </c>
      <c r="X43" s="23">
        <v>0</v>
      </c>
    </row>
    <row r="44" spans="2:24" ht="15.75">
      <c r="B44" s="58">
        <v>36</v>
      </c>
      <c r="C44" s="26" t="s">
        <v>352</v>
      </c>
      <c r="D44" s="26" t="s">
        <v>233</v>
      </c>
      <c r="E44" s="26" t="s">
        <v>109</v>
      </c>
      <c r="F44" s="26" t="s">
        <v>37</v>
      </c>
      <c r="G44" s="27" t="s">
        <v>110</v>
      </c>
      <c r="H44" s="28">
        <f>SUM(J44:M44)</f>
        <v>30</v>
      </c>
      <c r="I44" s="21"/>
      <c r="J44" s="22">
        <f>LARGE($R44:$X44,1)</f>
        <v>30</v>
      </c>
      <c r="K44" s="22">
        <f>LARGE($R44:$X44,2)</f>
        <v>0</v>
      </c>
      <c r="L44" s="22">
        <f>LARGE($R44:$X44,3)</f>
        <v>0</v>
      </c>
      <c r="M44" s="22">
        <f>LARGE($R44:$X44,4)</f>
        <v>0</v>
      </c>
      <c r="N44" s="22">
        <f>LARGE($R44:$X44,5)</f>
        <v>0</v>
      </c>
      <c r="O44" s="22">
        <f>LARGE($R44:$X44,6)</f>
        <v>0</v>
      </c>
      <c r="P44" s="22">
        <f>LARGE($R44:$X44,7)</f>
        <v>0</v>
      </c>
      <c r="Q44" s="21"/>
      <c r="R44" s="39">
        <v>0</v>
      </c>
      <c r="S44" s="40">
        <v>0</v>
      </c>
      <c r="T44" s="40">
        <v>0</v>
      </c>
      <c r="U44" s="40">
        <v>30</v>
      </c>
      <c r="V44" s="40">
        <v>0</v>
      </c>
      <c r="W44" s="40">
        <v>0</v>
      </c>
      <c r="X44" s="23">
        <v>0</v>
      </c>
    </row>
    <row r="45" spans="2:24" ht="15.75">
      <c r="B45" s="58">
        <v>37</v>
      </c>
      <c r="C45" s="18" t="s">
        <v>67</v>
      </c>
      <c r="D45" s="18"/>
      <c r="E45" s="18" t="s">
        <v>68</v>
      </c>
      <c r="F45" s="18" t="s">
        <v>15</v>
      </c>
      <c r="G45" s="19" t="s">
        <v>151</v>
      </c>
      <c r="H45" s="28">
        <f>SUM(J45:M45)</f>
        <v>29</v>
      </c>
      <c r="I45" s="21"/>
      <c r="J45" s="22">
        <f>LARGE($R45:$X45,1)</f>
        <v>29</v>
      </c>
      <c r="K45" s="22">
        <f>LARGE($R45:$X45,2)</f>
        <v>0</v>
      </c>
      <c r="L45" s="22">
        <f>LARGE($R45:$X45,3)</f>
        <v>0</v>
      </c>
      <c r="M45" s="22">
        <f>LARGE($R45:$X45,4)</f>
        <v>0</v>
      </c>
      <c r="N45" s="22">
        <f>LARGE($R45:$X45,5)</f>
        <v>0</v>
      </c>
      <c r="O45" s="22">
        <f>LARGE($R45:$X45,6)</f>
        <v>0</v>
      </c>
      <c r="P45" s="22">
        <f>LARGE($R45:$X45,7)</f>
        <v>0</v>
      </c>
      <c r="Q45" s="21"/>
      <c r="R45" s="39">
        <v>29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23">
        <v>0</v>
      </c>
    </row>
    <row r="46" spans="2:24" ht="15.75">
      <c r="B46" s="58">
        <v>38</v>
      </c>
      <c r="C46" s="26" t="s">
        <v>320</v>
      </c>
      <c r="D46" s="26"/>
      <c r="E46" s="26" t="s">
        <v>104</v>
      </c>
      <c r="F46" s="26" t="s">
        <v>37</v>
      </c>
      <c r="G46" s="27" t="s">
        <v>321</v>
      </c>
      <c r="H46" s="28">
        <f>SUM(J46:M46)</f>
        <v>29</v>
      </c>
      <c r="I46" s="21"/>
      <c r="J46" s="22">
        <f>LARGE($R46:$X46,1)</f>
        <v>29</v>
      </c>
      <c r="K46" s="22">
        <f>LARGE($R46:$X46,2)</f>
        <v>0</v>
      </c>
      <c r="L46" s="22">
        <f>LARGE($R46:$X46,3)</f>
        <v>0</v>
      </c>
      <c r="M46" s="22">
        <f>LARGE($R46:$X46,4)</f>
        <v>0</v>
      </c>
      <c r="N46" s="22">
        <f>LARGE($R46:$X46,5)</f>
        <v>0</v>
      </c>
      <c r="O46" s="22">
        <f>LARGE($R46:$X46,6)</f>
        <v>0</v>
      </c>
      <c r="P46" s="22">
        <f>LARGE($R46:$X46,7)</f>
        <v>0</v>
      </c>
      <c r="Q46" s="21"/>
      <c r="R46" s="39">
        <v>0</v>
      </c>
      <c r="S46" s="40">
        <v>0</v>
      </c>
      <c r="T46" s="40">
        <v>0</v>
      </c>
      <c r="U46" s="40">
        <v>29</v>
      </c>
      <c r="V46" s="40">
        <v>0</v>
      </c>
      <c r="W46" s="40">
        <v>0</v>
      </c>
      <c r="X46" s="23">
        <v>0</v>
      </c>
    </row>
    <row r="47" spans="2:24" ht="15.75">
      <c r="B47" s="58">
        <v>39</v>
      </c>
      <c r="C47" s="24" t="s">
        <v>247</v>
      </c>
      <c r="D47" s="24"/>
      <c r="E47" s="24" t="s">
        <v>248</v>
      </c>
      <c r="F47" s="24" t="s">
        <v>27</v>
      </c>
      <c r="G47" s="25" t="s">
        <v>152</v>
      </c>
      <c r="H47" s="28">
        <f>SUM(J47:M47)</f>
        <v>28</v>
      </c>
      <c r="I47" s="21"/>
      <c r="J47" s="22">
        <f>LARGE($R47:$X47,1)</f>
        <v>28</v>
      </c>
      <c r="K47" s="22">
        <f>LARGE($R47:$X47,2)</f>
        <v>0</v>
      </c>
      <c r="L47" s="22">
        <f>LARGE($R47:$X47,3)</f>
        <v>0</v>
      </c>
      <c r="M47" s="22">
        <f>LARGE($R47:$X47,4)</f>
        <v>0</v>
      </c>
      <c r="N47" s="22">
        <f>LARGE($R47:$X47,5)</f>
        <v>0</v>
      </c>
      <c r="O47" s="22">
        <f>LARGE($R47:$X47,6)</f>
        <v>0</v>
      </c>
      <c r="P47" s="22">
        <f>LARGE($R47:$X47,7)</f>
        <v>0</v>
      </c>
      <c r="Q47" s="21"/>
      <c r="R47" s="39">
        <v>0</v>
      </c>
      <c r="S47" s="40">
        <v>28</v>
      </c>
      <c r="T47" s="40">
        <v>0</v>
      </c>
      <c r="U47" s="40">
        <v>0</v>
      </c>
      <c r="V47" s="40">
        <v>0</v>
      </c>
      <c r="W47" s="40">
        <v>0</v>
      </c>
      <c r="X47" s="23">
        <v>0</v>
      </c>
    </row>
    <row r="48" spans="2:24" ht="15.75">
      <c r="B48" s="58">
        <v>40</v>
      </c>
      <c r="C48" s="26" t="s">
        <v>215</v>
      </c>
      <c r="D48" s="26"/>
      <c r="E48" s="26" t="s">
        <v>216</v>
      </c>
      <c r="F48" s="26" t="s">
        <v>27</v>
      </c>
      <c r="G48" s="27" t="s">
        <v>217</v>
      </c>
      <c r="H48" s="28">
        <f>SUM(J48:M48)</f>
        <v>27</v>
      </c>
      <c r="I48" s="21"/>
      <c r="J48" s="22">
        <f>LARGE($R48:$X48,1)</f>
        <v>27</v>
      </c>
      <c r="K48" s="22">
        <f>LARGE($R48:$X48,2)</f>
        <v>0</v>
      </c>
      <c r="L48" s="22">
        <f>LARGE($R48:$X48,3)</f>
        <v>0</v>
      </c>
      <c r="M48" s="22">
        <f>LARGE($R48:$X48,4)</f>
        <v>0</v>
      </c>
      <c r="N48" s="22">
        <f>LARGE($R48:$X48,5)</f>
        <v>0</v>
      </c>
      <c r="O48" s="22">
        <f>LARGE($R48:$X48,6)</f>
        <v>0</v>
      </c>
      <c r="P48" s="22">
        <f>LARGE($R48:$X48,7)</f>
        <v>0</v>
      </c>
      <c r="Q48" s="21"/>
      <c r="R48" s="39">
        <v>27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23">
        <v>0</v>
      </c>
    </row>
    <row r="49" spans="2:24" ht="15.75">
      <c r="B49" s="58">
        <v>41</v>
      </c>
      <c r="C49" s="18" t="s">
        <v>261</v>
      </c>
      <c r="D49" s="18" t="s">
        <v>262</v>
      </c>
      <c r="E49" s="18" t="s">
        <v>156</v>
      </c>
      <c r="F49" s="18" t="s">
        <v>52</v>
      </c>
      <c r="G49" s="19" t="s">
        <v>157</v>
      </c>
      <c r="H49" s="28">
        <f>SUM(J49:M49)</f>
        <v>26</v>
      </c>
      <c r="I49" s="21"/>
      <c r="J49" s="22">
        <f>LARGE($R49:$X49,1)</f>
        <v>14</v>
      </c>
      <c r="K49" s="22">
        <f>LARGE($R49:$X49,2)</f>
        <v>12</v>
      </c>
      <c r="L49" s="22">
        <f>LARGE($R49:$X49,3)</f>
        <v>0</v>
      </c>
      <c r="M49" s="22">
        <f>LARGE($R49:$X49,4)</f>
        <v>0</v>
      </c>
      <c r="N49" s="22">
        <f>LARGE($R49:$X49,5)</f>
        <v>0</v>
      </c>
      <c r="O49" s="22">
        <f>LARGE($R49:$X49,6)</f>
        <v>0</v>
      </c>
      <c r="P49" s="22">
        <f>LARGE($R49:$X49,7)</f>
        <v>0</v>
      </c>
      <c r="Q49" s="21"/>
      <c r="R49" s="39">
        <v>0</v>
      </c>
      <c r="S49" s="40">
        <v>14</v>
      </c>
      <c r="T49" s="40">
        <v>12</v>
      </c>
      <c r="U49" s="40">
        <v>0</v>
      </c>
      <c r="V49" s="40">
        <v>0</v>
      </c>
      <c r="W49" s="40">
        <v>0</v>
      </c>
      <c r="X49" s="23">
        <v>0</v>
      </c>
    </row>
    <row r="50" spans="2:24" ht="15.75">
      <c r="B50" s="58">
        <v>42</v>
      </c>
      <c r="C50" s="26" t="s">
        <v>312</v>
      </c>
      <c r="D50" s="26" t="s">
        <v>32</v>
      </c>
      <c r="E50" s="26" t="s">
        <v>59</v>
      </c>
      <c r="F50" s="26" t="s">
        <v>313</v>
      </c>
      <c r="G50" s="27" t="s">
        <v>217</v>
      </c>
      <c r="H50" s="28">
        <f>SUM(J50:M50)</f>
        <v>25</v>
      </c>
      <c r="I50" s="21"/>
      <c r="J50" s="22">
        <f>LARGE($R50:$X50,1)</f>
        <v>25</v>
      </c>
      <c r="K50" s="22">
        <f>LARGE($R50:$X50,2)</f>
        <v>0</v>
      </c>
      <c r="L50" s="22">
        <f>LARGE($R50:$X50,3)</f>
        <v>0</v>
      </c>
      <c r="M50" s="22">
        <f>LARGE($R50:$X50,4)</f>
        <v>0</v>
      </c>
      <c r="N50" s="22">
        <f>LARGE($R50:$X50,5)</f>
        <v>0</v>
      </c>
      <c r="O50" s="22">
        <f>LARGE($R50:$X50,6)</f>
        <v>0</v>
      </c>
      <c r="P50" s="22">
        <f>LARGE($R50:$X50,7)</f>
        <v>0</v>
      </c>
      <c r="Q50" s="21"/>
      <c r="R50" s="39">
        <v>0</v>
      </c>
      <c r="S50" s="40">
        <v>0</v>
      </c>
      <c r="T50" s="40">
        <v>0</v>
      </c>
      <c r="U50" s="40">
        <v>25</v>
      </c>
      <c r="V50" s="40">
        <v>0</v>
      </c>
      <c r="W50" s="40">
        <v>0</v>
      </c>
      <c r="X50" s="23">
        <v>0</v>
      </c>
    </row>
    <row r="51" spans="2:24" ht="15.75">
      <c r="B51" s="58">
        <v>43</v>
      </c>
      <c r="C51" s="26" t="s">
        <v>338</v>
      </c>
      <c r="D51" s="26"/>
      <c r="E51" s="26" t="s">
        <v>339</v>
      </c>
      <c r="F51" s="26" t="s">
        <v>37</v>
      </c>
      <c r="G51" s="27" t="s">
        <v>341</v>
      </c>
      <c r="H51" s="28">
        <f>SUM(J51:M51)</f>
        <v>25</v>
      </c>
      <c r="I51" s="21"/>
      <c r="J51" s="22">
        <f>LARGE($R51:$X51,1)</f>
        <v>25</v>
      </c>
      <c r="K51" s="22">
        <f>LARGE($R51:$X51,2)</f>
        <v>0</v>
      </c>
      <c r="L51" s="22">
        <f>LARGE($R51:$X51,3)</f>
        <v>0</v>
      </c>
      <c r="M51" s="22">
        <f>LARGE($R51:$X51,4)</f>
        <v>0</v>
      </c>
      <c r="N51" s="22">
        <f>LARGE($R51:$X51,5)</f>
        <v>0</v>
      </c>
      <c r="O51" s="22">
        <f>LARGE($R51:$X51,6)</f>
        <v>0</v>
      </c>
      <c r="P51" s="22">
        <f>LARGE($R51:$X51,7)</f>
        <v>0</v>
      </c>
      <c r="Q51" s="21"/>
      <c r="R51" s="39">
        <v>0</v>
      </c>
      <c r="S51" s="40">
        <v>0</v>
      </c>
      <c r="T51" s="40">
        <v>0</v>
      </c>
      <c r="U51" s="40">
        <v>25</v>
      </c>
      <c r="V51" s="40">
        <v>0</v>
      </c>
      <c r="W51" s="40">
        <v>0</v>
      </c>
      <c r="X51" s="23">
        <v>0</v>
      </c>
    </row>
    <row r="52" spans="2:24" ht="15.75">
      <c r="B52" s="58">
        <v>44</v>
      </c>
      <c r="C52" s="53" t="s">
        <v>145</v>
      </c>
      <c r="D52" s="53"/>
      <c r="E52" s="53" t="s">
        <v>46</v>
      </c>
      <c r="F52" s="53" t="s">
        <v>16</v>
      </c>
      <c r="G52" s="54" t="s">
        <v>190</v>
      </c>
      <c r="H52" s="28">
        <f>SUM(J52:M52)</f>
        <v>24</v>
      </c>
      <c r="I52" s="21"/>
      <c r="J52" s="22">
        <f>LARGE($R52:$X52,1)</f>
        <v>24</v>
      </c>
      <c r="K52" s="22">
        <f>LARGE($R52:$X52,2)</f>
        <v>0</v>
      </c>
      <c r="L52" s="22">
        <f>LARGE($R52:$X52,3)</f>
        <v>0</v>
      </c>
      <c r="M52" s="22">
        <f>LARGE($R52:$X52,4)</f>
        <v>0</v>
      </c>
      <c r="N52" s="22">
        <f>LARGE($R52:$X52,5)</f>
        <v>0</v>
      </c>
      <c r="O52" s="22">
        <f>LARGE($R52:$X52,6)</f>
        <v>0</v>
      </c>
      <c r="P52" s="22">
        <f>LARGE($R52:$X52,7)</f>
        <v>0</v>
      </c>
      <c r="Q52" s="21"/>
      <c r="R52" s="39">
        <v>24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23">
        <v>0</v>
      </c>
    </row>
    <row r="53" spans="2:24" ht="15.75">
      <c r="B53" s="58">
        <v>45</v>
      </c>
      <c r="C53" s="51" t="s">
        <v>340</v>
      </c>
      <c r="D53" s="51"/>
      <c r="E53" s="51" t="s">
        <v>104</v>
      </c>
      <c r="F53" s="51" t="s">
        <v>27</v>
      </c>
      <c r="G53" s="52" t="s">
        <v>342</v>
      </c>
      <c r="H53" s="28">
        <f>SUM(J53:M53)</f>
        <v>24</v>
      </c>
      <c r="I53" s="21"/>
      <c r="J53" s="22">
        <f>LARGE($R53:$X53,1)</f>
        <v>24</v>
      </c>
      <c r="K53" s="22">
        <f>LARGE($R53:$X53,2)</f>
        <v>0</v>
      </c>
      <c r="L53" s="22">
        <f>LARGE($R53:$X53,3)</f>
        <v>0</v>
      </c>
      <c r="M53" s="22">
        <f>LARGE($R53:$X53,4)</f>
        <v>0</v>
      </c>
      <c r="N53" s="22">
        <f>LARGE($R53:$X53,5)</f>
        <v>0</v>
      </c>
      <c r="O53" s="22">
        <f>LARGE($R53:$X53,6)</f>
        <v>0</v>
      </c>
      <c r="P53" s="22">
        <f>LARGE($R53:$X53,7)</f>
        <v>0</v>
      </c>
      <c r="Q53" s="21"/>
      <c r="R53" s="39">
        <v>0</v>
      </c>
      <c r="S53" s="40">
        <v>0</v>
      </c>
      <c r="T53" s="40">
        <v>0</v>
      </c>
      <c r="U53" s="40">
        <v>24</v>
      </c>
      <c r="V53" s="40">
        <v>0</v>
      </c>
      <c r="W53" s="40">
        <v>0</v>
      </c>
      <c r="X53" s="23">
        <v>0</v>
      </c>
    </row>
    <row r="54" spans="2:24" ht="15.75">
      <c r="B54" s="58">
        <v>46</v>
      </c>
      <c r="C54" s="53" t="s">
        <v>224</v>
      </c>
      <c r="D54" s="53"/>
      <c r="E54" s="53" t="s">
        <v>225</v>
      </c>
      <c r="F54" s="53" t="s">
        <v>16</v>
      </c>
      <c r="G54" s="54" t="s">
        <v>226</v>
      </c>
      <c r="H54" s="28">
        <f>SUM(J54:M54)</f>
        <v>23</v>
      </c>
      <c r="I54" s="21"/>
      <c r="J54" s="22">
        <f>LARGE($R54:$X54,1)</f>
        <v>23</v>
      </c>
      <c r="K54" s="22">
        <f>LARGE($R54:$X54,2)</f>
        <v>0</v>
      </c>
      <c r="L54" s="22">
        <f>LARGE($R54:$X54,3)</f>
        <v>0</v>
      </c>
      <c r="M54" s="22">
        <f>LARGE($R54:$X54,4)</f>
        <v>0</v>
      </c>
      <c r="N54" s="22">
        <f>LARGE($R54:$X54,5)</f>
        <v>0</v>
      </c>
      <c r="O54" s="22">
        <f>LARGE($R54:$X54,6)</f>
        <v>0</v>
      </c>
      <c r="P54" s="22">
        <f>LARGE($R54:$X54,7)</f>
        <v>0</v>
      </c>
      <c r="Q54" s="21"/>
      <c r="R54" s="39">
        <v>23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23">
        <v>0</v>
      </c>
    </row>
    <row r="55" spans="2:24" ht="15.75">
      <c r="B55" s="58">
        <v>47</v>
      </c>
      <c r="C55" s="51" t="s">
        <v>145</v>
      </c>
      <c r="D55" s="51" t="s">
        <v>32</v>
      </c>
      <c r="E55" s="51" t="s">
        <v>22</v>
      </c>
      <c r="F55" s="51" t="s">
        <v>27</v>
      </c>
      <c r="G55" s="52" t="s">
        <v>287</v>
      </c>
      <c r="H55" s="28">
        <f>SUM(J55:M55)</f>
        <v>22</v>
      </c>
      <c r="I55" s="21"/>
      <c r="J55" s="22">
        <f>LARGE($R55:$X55,1)</f>
        <v>22</v>
      </c>
      <c r="K55" s="22">
        <f>LARGE($R55:$X55,2)</f>
        <v>0</v>
      </c>
      <c r="L55" s="22">
        <f>LARGE($R55:$X55,3)</f>
        <v>0</v>
      </c>
      <c r="M55" s="22">
        <f>LARGE($R55:$X55,4)</f>
        <v>0</v>
      </c>
      <c r="N55" s="22">
        <f>LARGE($R55:$X55,5)</f>
        <v>0</v>
      </c>
      <c r="O55" s="22">
        <f>LARGE($R55:$X55,6)</f>
        <v>0</v>
      </c>
      <c r="P55" s="22">
        <f>LARGE($R55:$X55,7)</f>
        <v>0</v>
      </c>
      <c r="Q55" s="21"/>
      <c r="R55" s="39">
        <v>0</v>
      </c>
      <c r="S55" s="40">
        <v>0</v>
      </c>
      <c r="T55" s="40">
        <v>22</v>
      </c>
      <c r="U55" s="40">
        <v>0</v>
      </c>
      <c r="V55" s="40">
        <v>0</v>
      </c>
      <c r="W55" s="40">
        <v>0</v>
      </c>
      <c r="X55" s="23">
        <v>0</v>
      </c>
    </row>
    <row r="56" spans="2:24" ht="15.75">
      <c r="B56" s="58">
        <v>48</v>
      </c>
      <c r="C56" s="53" t="s">
        <v>254</v>
      </c>
      <c r="D56" s="53"/>
      <c r="E56" s="53" t="s">
        <v>114</v>
      </c>
      <c r="F56" s="53" t="s">
        <v>19</v>
      </c>
      <c r="G56" s="54" t="s">
        <v>255</v>
      </c>
      <c r="H56" s="28">
        <f>SUM(J56:M56)</f>
        <v>21</v>
      </c>
      <c r="I56" s="21"/>
      <c r="J56" s="22">
        <f>LARGE($R56:$X56,1)</f>
        <v>21</v>
      </c>
      <c r="K56" s="22">
        <f>LARGE($R56:$X56,2)</f>
        <v>0</v>
      </c>
      <c r="L56" s="22">
        <f>LARGE($R56:$X56,3)</f>
        <v>0</v>
      </c>
      <c r="M56" s="22">
        <f>LARGE($R56:$X56,4)</f>
        <v>0</v>
      </c>
      <c r="N56" s="22">
        <f>LARGE($R56:$X56,5)</f>
        <v>0</v>
      </c>
      <c r="O56" s="22">
        <f>LARGE($R56:$X56,6)</f>
        <v>0</v>
      </c>
      <c r="P56" s="22">
        <f>LARGE($R56:$X56,7)</f>
        <v>0</v>
      </c>
      <c r="Q56" s="21"/>
      <c r="R56" s="39">
        <v>0</v>
      </c>
      <c r="S56" s="40">
        <v>21</v>
      </c>
      <c r="T56" s="40">
        <v>0</v>
      </c>
      <c r="U56" s="40">
        <v>0</v>
      </c>
      <c r="V56" s="40">
        <v>0</v>
      </c>
      <c r="W56" s="40">
        <v>0</v>
      </c>
      <c r="X56" s="23">
        <v>0</v>
      </c>
    </row>
    <row r="57" spans="2:24" ht="15.75">
      <c r="B57" s="58">
        <v>49</v>
      </c>
      <c r="C57" s="51" t="s">
        <v>323</v>
      </c>
      <c r="D57" s="51"/>
      <c r="E57" s="51" t="s">
        <v>324</v>
      </c>
      <c r="F57" s="51" t="s">
        <v>37</v>
      </c>
      <c r="G57" s="52" t="s">
        <v>327</v>
      </c>
      <c r="H57" s="28">
        <f>SUM(J57:M57)</f>
        <v>21</v>
      </c>
      <c r="I57" s="21"/>
      <c r="J57" s="22">
        <f>LARGE($R57:$X57,1)</f>
        <v>21</v>
      </c>
      <c r="K57" s="22">
        <f>LARGE($R57:$X57,2)</f>
        <v>0</v>
      </c>
      <c r="L57" s="22">
        <f>LARGE($R57:$X57,3)</f>
        <v>0</v>
      </c>
      <c r="M57" s="22">
        <f>LARGE($R57:$X57,4)</f>
        <v>0</v>
      </c>
      <c r="N57" s="22">
        <f>LARGE($R57:$X57,5)</f>
        <v>0</v>
      </c>
      <c r="O57" s="22">
        <f>LARGE($R57:$X57,6)</f>
        <v>0</v>
      </c>
      <c r="P57" s="22">
        <f>LARGE($R57:$X57,7)</f>
        <v>0</v>
      </c>
      <c r="Q57" s="21"/>
      <c r="R57" s="39">
        <v>0</v>
      </c>
      <c r="S57" s="40">
        <v>0</v>
      </c>
      <c r="T57" s="40">
        <v>0</v>
      </c>
      <c r="U57" s="40">
        <v>21</v>
      </c>
      <c r="V57" s="40">
        <v>0</v>
      </c>
      <c r="W57" s="40">
        <v>0</v>
      </c>
      <c r="X57" s="23">
        <v>0</v>
      </c>
    </row>
    <row r="58" spans="2:24" ht="15.75">
      <c r="B58" s="58">
        <v>50</v>
      </c>
      <c r="C58" s="51" t="s">
        <v>288</v>
      </c>
      <c r="D58" s="51"/>
      <c r="E58" s="51" t="s">
        <v>289</v>
      </c>
      <c r="F58" s="51" t="s">
        <v>52</v>
      </c>
      <c r="G58" s="52" t="s">
        <v>290</v>
      </c>
      <c r="H58" s="28">
        <f>SUM(J58:M58)</f>
        <v>21</v>
      </c>
      <c r="I58" s="21"/>
      <c r="J58" s="22">
        <f>LARGE($R58:$X58,1)</f>
        <v>21</v>
      </c>
      <c r="K58" s="22">
        <f>LARGE($R58:$X58,2)</f>
        <v>0</v>
      </c>
      <c r="L58" s="22">
        <f>LARGE($R58:$X58,3)</f>
        <v>0</v>
      </c>
      <c r="M58" s="22">
        <f>LARGE($R58:$X58,4)</f>
        <v>0</v>
      </c>
      <c r="N58" s="22">
        <f>LARGE($R58:$X58,5)</f>
        <v>0</v>
      </c>
      <c r="O58" s="22">
        <f>LARGE($R58:$X58,6)</f>
        <v>0</v>
      </c>
      <c r="P58" s="22">
        <f>LARGE($R58:$X58,7)</f>
        <v>0</v>
      </c>
      <c r="Q58" s="21"/>
      <c r="R58" s="39">
        <v>0</v>
      </c>
      <c r="S58" s="40">
        <v>0</v>
      </c>
      <c r="T58" s="40">
        <v>21</v>
      </c>
      <c r="U58" s="40">
        <v>0</v>
      </c>
      <c r="V58" s="40">
        <v>0</v>
      </c>
      <c r="W58" s="40">
        <v>0</v>
      </c>
      <c r="X58" s="23">
        <v>0</v>
      </c>
    </row>
    <row r="59" spans="2:24" ht="15.75">
      <c r="B59" s="58">
        <v>51</v>
      </c>
      <c r="C59" s="53" t="s">
        <v>159</v>
      </c>
      <c r="D59" s="53"/>
      <c r="E59" s="53" t="s">
        <v>70</v>
      </c>
      <c r="F59" s="53" t="s">
        <v>52</v>
      </c>
      <c r="G59" s="54" t="s">
        <v>256</v>
      </c>
      <c r="H59" s="28">
        <f>SUM(J59:M59)</f>
        <v>21</v>
      </c>
      <c r="I59" s="21"/>
      <c r="J59" s="22">
        <f>LARGE($R59:$X59,1)</f>
        <v>21</v>
      </c>
      <c r="K59" s="22">
        <f>LARGE($R59:$X59,2)</f>
        <v>0</v>
      </c>
      <c r="L59" s="22">
        <f>LARGE($R59:$X59,3)</f>
        <v>0</v>
      </c>
      <c r="M59" s="22">
        <f>LARGE($R59:$X59,4)</f>
        <v>0</v>
      </c>
      <c r="N59" s="22">
        <f>LARGE($R59:$X59,5)</f>
        <v>0</v>
      </c>
      <c r="O59" s="22">
        <f>LARGE($R59:$X59,6)</f>
        <v>0</v>
      </c>
      <c r="P59" s="22">
        <f>LARGE($R59:$X59,7)</f>
        <v>0</v>
      </c>
      <c r="Q59" s="21"/>
      <c r="R59" s="39">
        <v>0</v>
      </c>
      <c r="S59" s="40">
        <v>21</v>
      </c>
      <c r="T59" s="40">
        <v>0</v>
      </c>
      <c r="U59" s="40">
        <v>0</v>
      </c>
      <c r="V59" s="40">
        <v>0</v>
      </c>
      <c r="W59" s="40">
        <v>0</v>
      </c>
      <c r="X59" s="23">
        <v>0</v>
      </c>
    </row>
    <row r="60" spans="2:24" ht="15.75">
      <c r="B60" s="58">
        <v>52</v>
      </c>
      <c r="C60" s="53" t="s">
        <v>26</v>
      </c>
      <c r="D60" s="53"/>
      <c r="E60" s="53" t="s">
        <v>146</v>
      </c>
      <c r="F60" s="53" t="s">
        <v>35</v>
      </c>
      <c r="G60" s="54" t="s">
        <v>166</v>
      </c>
      <c r="H60" s="28">
        <f>SUM(J60:M60)</f>
        <v>20</v>
      </c>
      <c r="I60" s="21"/>
      <c r="J60" s="22">
        <f>LARGE($R60:$X60,1)</f>
        <v>20</v>
      </c>
      <c r="K60" s="22">
        <f>LARGE($R60:$X60,2)</f>
        <v>0</v>
      </c>
      <c r="L60" s="22">
        <f>LARGE($R60:$X60,3)</f>
        <v>0</v>
      </c>
      <c r="M60" s="22">
        <f>LARGE($R60:$X60,4)</f>
        <v>0</v>
      </c>
      <c r="N60" s="22">
        <f>LARGE($R60:$X60,5)</f>
        <v>0</v>
      </c>
      <c r="O60" s="22">
        <f>LARGE($R60:$X60,6)</f>
        <v>0</v>
      </c>
      <c r="P60" s="22">
        <f>LARGE($R60:$X60,7)</f>
        <v>0</v>
      </c>
      <c r="Q60" s="21"/>
      <c r="R60" s="39">
        <v>20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23">
        <v>0</v>
      </c>
    </row>
    <row r="61" spans="2:24" ht="15.75">
      <c r="B61" s="58">
        <v>53</v>
      </c>
      <c r="C61" s="53" t="s">
        <v>149</v>
      </c>
      <c r="D61" s="53"/>
      <c r="E61" s="53" t="s">
        <v>150</v>
      </c>
      <c r="F61" s="53" t="s">
        <v>52</v>
      </c>
      <c r="G61" s="54" t="s">
        <v>161</v>
      </c>
      <c r="H61" s="28">
        <f>SUM(J61:M61)</f>
        <v>19</v>
      </c>
      <c r="I61" s="21"/>
      <c r="J61" s="22">
        <f>LARGE($R61:$X61,1)</f>
        <v>19</v>
      </c>
      <c r="K61" s="22">
        <f>LARGE($R61:$X61,2)</f>
        <v>0</v>
      </c>
      <c r="L61" s="22">
        <f>LARGE($R61:$X61,3)</f>
        <v>0</v>
      </c>
      <c r="M61" s="22">
        <f>LARGE($R61:$X61,4)</f>
        <v>0</v>
      </c>
      <c r="N61" s="22">
        <f>LARGE($R61:$X61,5)</f>
        <v>0</v>
      </c>
      <c r="O61" s="22">
        <f>LARGE($R61:$X61,6)</f>
        <v>0</v>
      </c>
      <c r="P61" s="22">
        <f>LARGE($R61:$X61,7)</f>
        <v>0</v>
      </c>
      <c r="Q61" s="21"/>
      <c r="R61" s="39">
        <v>0</v>
      </c>
      <c r="S61" s="40">
        <v>19</v>
      </c>
      <c r="T61" s="40">
        <v>0</v>
      </c>
      <c r="U61" s="40">
        <v>0</v>
      </c>
      <c r="V61" s="40">
        <v>0</v>
      </c>
      <c r="W61" s="40">
        <v>0</v>
      </c>
      <c r="X61" s="23">
        <v>0</v>
      </c>
    </row>
    <row r="62" spans="2:24" ht="15.75">
      <c r="B62" s="58">
        <v>54</v>
      </c>
      <c r="C62" s="51" t="s">
        <v>182</v>
      </c>
      <c r="D62" s="51"/>
      <c r="E62" s="51" t="s">
        <v>183</v>
      </c>
      <c r="F62" s="51" t="s">
        <v>16</v>
      </c>
      <c r="G62" s="52" t="s">
        <v>110</v>
      </c>
      <c r="H62" s="28">
        <f>SUM(J62:M62)</f>
        <v>18</v>
      </c>
      <c r="I62" s="21"/>
      <c r="J62" s="22">
        <f>LARGE($R62:$X62,1)</f>
        <v>18</v>
      </c>
      <c r="K62" s="22">
        <f>LARGE($R62:$X62,2)</f>
        <v>0</v>
      </c>
      <c r="L62" s="22">
        <f>LARGE($R62:$X62,3)</f>
        <v>0</v>
      </c>
      <c r="M62" s="22">
        <f>LARGE($R62:$X62,4)</f>
        <v>0</v>
      </c>
      <c r="N62" s="22">
        <f>LARGE($R62:$X62,5)</f>
        <v>0</v>
      </c>
      <c r="O62" s="22">
        <f>LARGE($R62:$X62,6)</f>
        <v>0</v>
      </c>
      <c r="P62" s="22">
        <f>LARGE($R62:$X62,7)</f>
        <v>0</v>
      </c>
      <c r="Q62" s="21"/>
      <c r="R62" s="39">
        <v>18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23">
        <v>0</v>
      </c>
    </row>
    <row r="63" spans="2:24" ht="15.75">
      <c r="B63" s="58">
        <v>55</v>
      </c>
      <c r="C63" s="53" t="s">
        <v>258</v>
      </c>
      <c r="D63" s="53"/>
      <c r="E63" s="53" t="s">
        <v>259</v>
      </c>
      <c r="F63" s="53" t="s">
        <v>52</v>
      </c>
      <c r="G63" s="54" t="s">
        <v>110</v>
      </c>
      <c r="H63" s="28">
        <f>SUM(J63:M63)</f>
        <v>18</v>
      </c>
      <c r="I63" s="21"/>
      <c r="J63" s="22">
        <f>LARGE($R63:$X63,1)</f>
        <v>18</v>
      </c>
      <c r="K63" s="22">
        <f>LARGE($R63:$X63,2)</f>
        <v>0</v>
      </c>
      <c r="L63" s="22">
        <f>LARGE($R63:$X63,3)</f>
        <v>0</v>
      </c>
      <c r="M63" s="22">
        <f>LARGE($R63:$X63,4)</f>
        <v>0</v>
      </c>
      <c r="N63" s="22">
        <f>LARGE($R63:$X63,5)</f>
        <v>0</v>
      </c>
      <c r="O63" s="22">
        <f>LARGE($R63:$X63,6)</f>
        <v>0</v>
      </c>
      <c r="P63" s="22">
        <f>LARGE($R63:$X63,7)</f>
        <v>0</v>
      </c>
      <c r="Q63" s="21"/>
      <c r="R63" s="39">
        <v>0</v>
      </c>
      <c r="S63" s="40">
        <v>18</v>
      </c>
      <c r="T63" s="40">
        <v>0</v>
      </c>
      <c r="U63" s="40">
        <v>0</v>
      </c>
      <c r="V63" s="40">
        <v>0</v>
      </c>
      <c r="W63" s="40">
        <v>0</v>
      </c>
      <c r="X63" s="23">
        <v>0</v>
      </c>
    </row>
    <row r="64" spans="2:24" ht="15.75">
      <c r="B64" s="58">
        <v>56</v>
      </c>
      <c r="C64" s="51" t="s">
        <v>336</v>
      </c>
      <c r="D64" s="51"/>
      <c r="E64" s="51" t="s">
        <v>337</v>
      </c>
      <c r="F64" s="51" t="s">
        <v>37</v>
      </c>
      <c r="G64" s="52" t="s">
        <v>335</v>
      </c>
      <c r="H64" s="28">
        <f>SUM(J64:M64)</f>
        <v>17</v>
      </c>
      <c r="I64" s="21"/>
      <c r="J64" s="22">
        <f>LARGE($R64:$X64,1)</f>
        <v>17</v>
      </c>
      <c r="K64" s="22">
        <f>LARGE($R64:$X64,2)</f>
        <v>0</v>
      </c>
      <c r="L64" s="22">
        <f>LARGE($R64:$X64,3)</f>
        <v>0</v>
      </c>
      <c r="M64" s="22">
        <f>LARGE($R64:$X64,4)</f>
        <v>0</v>
      </c>
      <c r="N64" s="22">
        <f>LARGE($R64:$X64,5)</f>
        <v>0</v>
      </c>
      <c r="O64" s="22">
        <f>LARGE($R64:$X64,6)</f>
        <v>0</v>
      </c>
      <c r="P64" s="22">
        <f>LARGE($R64:$X64,7)</f>
        <v>0</v>
      </c>
      <c r="Q64" s="21"/>
      <c r="R64" s="39">
        <v>0</v>
      </c>
      <c r="S64" s="40">
        <v>0</v>
      </c>
      <c r="T64" s="40">
        <v>0</v>
      </c>
      <c r="U64" s="40">
        <v>17</v>
      </c>
      <c r="V64" s="40">
        <v>0</v>
      </c>
      <c r="W64" s="40">
        <v>0</v>
      </c>
      <c r="X64" s="23">
        <v>0</v>
      </c>
    </row>
    <row r="65" spans="2:24" ht="15.75">
      <c r="B65" s="58">
        <v>57</v>
      </c>
      <c r="C65" s="30" t="s">
        <v>39</v>
      </c>
      <c r="D65" s="30" t="s">
        <v>40</v>
      </c>
      <c r="E65" s="30" t="s">
        <v>41</v>
      </c>
      <c r="F65" s="30" t="s">
        <v>25</v>
      </c>
      <c r="G65" s="29" t="s">
        <v>227</v>
      </c>
      <c r="H65" s="28">
        <f>SUM(J65:M65)</f>
        <v>16</v>
      </c>
      <c r="I65" s="21"/>
      <c r="J65" s="22">
        <f>LARGE($R65:$X65,1)</f>
        <v>16</v>
      </c>
      <c r="K65" s="22">
        <f>LARGE($R65:$X65,2)</f>
        <v>0</v>
      </c>
      <c r="L65" s="22">
        <f>LARGE($R65:$X65,3)</f>
        <v>0</v>
      </c>
      <c r="M65" s="22">
        <f>LARGE($R65:$X65,4)</f>
        <v>0</v>
      </c>
      <c r="N65" s="22">
        <f>LARGE($R65:$X65,5)</f>
        <v>0</v>
      </c>
      <c r="O65" s="22">
        <f>LARGE($R65:$X65,6)</f>
        <v>0</v>
      </c>
      <c r="P65" s="22">
        <f>LARGE($R65:$X65,7)</f>
        <v>0</v>
      </c>
      <c r="Q65" s="21"/>
      <c r="R65" s="39">
        <v>16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23">
        <v>0</v>
      </c>
    </row>
    <row r="66" spans="2:24" ht="15.75">
      <c r="B66" s="58">
        <v>58</v>
      </c>
      <c r="C66" s="30" t="s">
        <v>228</v>
      </c>
      <c r="D66" s="30"/>
      <c r="E66" s="30" t="s">
        <v>56</v>
      </c>
      <c r="F66" s="30" t="s">
        <v>229</v>
      </c>
      <c r="G66" s="29" t="s">
        <v>230</v>
      </c>
      <c r="H66" s="28">
        <f>SUM(J66:M66)</f>
        <v>15</v>
      </c>
      <c r="I66" s="21"/>
      <c r="J66" s="22">
        <f>LARGE($R66:$X66,1)</f>
        <v>15</v>
      </c>
      <c r="K66" s="22">
        <f>LARGE($R66:$X66,2)</f>
        <v>0</v>
      </c>
      <c r="L66" s="22">
        <f>LARGE($R66:$X66,3)</f>
        <v>0</v>
      </c>
      <c r="M66" s="22">
        <f>LARGE($R66:$X66,4)</f>
        <v>0</v>
      </c>
      <c r="N66" s="22">
        <v>29</v>
      </c>
      <c r="O66" s="22">
        <f>LARGE($R66:$X66,6)</f>
        <v>0</v>
      </c>
      <c r="P66" s="22">
        <f>LARGE($R66:$X66,7)</f>
        <v>0</v>
      </c>
      <c r="Q66" s="21"/>
      <c r="R66" s="39">
        <v>15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23">
        <v>0</v>
      </c>
    </row>
    <row r="67" spans="2:24" ht="15.75">
      <c r="B67" s="58">
        <v>59</v>
      </c>
      <c r="C67" s="51" t="s">
        <v>86</v>
      </c>
      <c r="D67" s="51" t="s">
        <v>21</v>
      </c>
      <c r="E67" s="51" t="s">
        <v>318</v>
      </c>
      <c r="F67" s="51" t="s">
        <v>37</v>
      </c>
      <c r="G67" s="52" t="s">
        <v>152</v>
      </c>
      <c r="H67" s="28">
        <f>SUM(J67:M67)</f>
        <v>14</v>
      </c>
      <c r="I67" s="21"/>
      <c r="J67" s="22">
        <f>LARGE($R67:$X67,1)</f>
        <v>14</v>
      </c>
      <c r="K67" s="22">
        <f>LARGE($R67:$X67,2)</f>
        <v>0</v>
      </c>
      <c r="L67" s="22">
        <f>LARGE($R67:$X67,3)</f>
        <v>0</v>
      </c>
      <c r="M67" s="22">
        <f>LARGE($R67:$X67,4)</f>
        <v>0</v>
      </c>
      <c r="N67" s="22">
        <f>LARGE($R67:$X67,5)</f>
        <v>0</v>
      </c>
      <c r="O67" s="22">
        <f>LARGE($R67:$X67,6)</f>
        <v>0</v>
      </c>
      <c r="P67" s="22">
        <f>LARGE($R67:$X67,7)</f>
        <v>0</v>
      </c>
      <c r="Q67" s="21"/>
      <c r="R67" s="39">
        <v>0</v>
      </c>
      <c r="S67" s="40">
        <v>0</v>
      </c>
      <c r="T67" s="40">
        <v>0</v>
      </c>
      <c r="U67" s="40">
        <v>14</v>
      </c>
      <c r="V67" s="40">
        <v>0</v>
      </c>
      <c r="W67" s="40">
        <v>0</v>
      </c>
      <c r="X67" s="23">
        <v>0</v>
      </c>
    </row>
    <row r="68" spans="2:24" ht="15.75">
      <c r="B68" s="58">
        <v>60</v>
      </c>
      <c r="C68" s="51" t="s">
        <v>293</v>
      </c>
      <c r="D68" s="51"/>
      <c r="E68" s="51" t="s">
        <v>294</v>
      </c>
      <c r="F68" s="51" t="s">
        <v>23</v>
      </c>
      <c r="G68" s="52" t="s">
        <v>295</v>
      </c>
      <c r="H68" s="28">
        <f>SUM(J68:M68)</f>
        <v>14</v>
      </c>
      <c r="I68" s="21"/>
      <c r="J68" s="22">
        <f>LARGE($R68:$X68,1)</f>
        <v>14</v>
      </c>
      <c r="K68" s="22">
        <f>LARGE($R68:$X68,2)</f>
        <v>0</v>
      </c>
      <c r="L68" s="22">
        <f>LARGE($R68:$X68,3)</f>
        <v>0</v>
      </c>
      <c r="M68" s="22">
        <f>LARGE($R68:$X68,4)</f>
        <v>0</v>
      </c>
      <c r="N68" s="22">
        <f>LARGE($R68:$X68,5)</f>
        <v>0</v>
      </c>
      <c r="O68" s="22">
        <f>LARGE($R68:$X68,6)</f>
        <v>0</v>
      </c>
      <c r="P68" s="22">
        <f>LARGE($R68:$X68,7)</f>
        <v>0</v>
      </c>
      <c r="Q68" s="21"/>
      <c r="R68" s="39">
        <v>0</v>
      </c>
      <c r="S68" s="40">
        <v>0</v>
      </c>
      <c r="T68" s="40">
        <v>14</v>
      </c>
      <c r="U68" s="40">
        <v>0</v>
      </c>
      <c r="V68" s="40">
        <v>0</v>
      </c>
      <c r="W68" s="40">
        <v>0</v>
      </c>
      <c r="X68" s="23">
        <v>0</v>
      </c>
    </row>
    <row r="69" spans="2:24" ht="15.75">
      <c r="B69" s="58">
        <v>61</v>
      </c>
      <c r="C69" s="53" t="s">
        <v>200</v>
      </c>
      <c r="D69" s="53"/>
      <c r="E69" s="53" t="s">
        <v>201</v>
      </c>
      <c r="F69" s="53" t="s">
        <v>16</v>
      </c>
      <c r="G69" s="54" t="s">
        <v>110</v>
      </c>
      <c r="H69" s="28">
        <f>SUM(J69:M69)</f>
        <v>13</v>
      </c>
      <c r="I69" s="21"/>
      <c r="J69" s="22">
        <f>LARGE($R69:$X69,1)</f>
        <v>13</v>
      </c>
      <c r="K69" s="22">
        <f>LARGE($R69:$X69,2)</f>
        <v>0</v>
      </c>
      <c r="L69" s="22">
        <f>LARGE($R69:$X69,3)</f>
        <v>0</v>
      </c>
      <c r="M69" s="22">
        <f>LARGE($R69:$X69,4)</f>
        <v>0</v>
      </c>
      <c r="N69" s="22">
        <f>LARGE($R69:$X69,5)</f>
        <v>0</v>
      </c>
      <c r="O69" s="22">
        <f>LARGE($R69:$X69,6)</f>
        <v>0</v>
      </c>
      <c r="P69" s="22">
        <f>LARGE($R69:$X69,7)</f>
        <v>0</v>
      </c>
      <c r="Q69" s="21"/>
      <c r="R69" s="39">
        <v>13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23">
        <v>0</v>
      </c>
    </row>
    <row r="70" spans="2:24" ht="15.75">
      <c r="B70" s="58">
        <v>62</v>
      </c>
      <c r="C70" s="51" t="s">
        <v>353</v>
      </c>
      <c r="D70" s="51"/>
      <c r="E70" s="51" t="s">
        <v>354</v>
      </c>
      <c r="F70" s="51" t="s">
        <v>37</v>
      </c>
      <c r="G70" s="52" t="s">
        <v>110</v>
      </c>
      <c r="H70" s="28">
        <f>SUM(J70:M70)</f>
        <v>9</v>
      </c>
      <c r="I70" s="21"/>
      <c r="J70" s="22">
        <f>LARGE($R70:$X70,1)</f>
        <v>9</v>
      </c>
      <c r="K70" s="22">
        <f>LARGE($R70:$X70,2)</f>
        <v>0</v>
      </c>
      <c r="L70" s="22">
        <f>LARGE($R70:$X70,3)</f>
        <v>0</v>
      </c>
      <c r="M70" s="22">
        <f>LARGE($R70:$X70,4)</f>
        <v>0</v>
      </c>
      <c r="N70" s="22">
        <f>LARGE($R70:$X70,5)</f>
        <v>0</v>
      </c>
      <c r="O70" s="22">
        <f>LARGE($R70:$X70,6)</f>
        <v>0</v>
      </c>
      <c r="P70" s="22">
        <f>LARGE($R70:$X70,7)</f>
        <v>0</v>
      </c>
      <c r="Q70" s="21"/>
      <c r="R70" s="39">
        <v>0</v>
      </c>
      <c r="S70" s="40">
        <v>0</v>
      </c>
      <c r="T70" s="40">
        <v>0</v>
      </c>
      <c r="U70" s="40">
        <v>9</v>
      </c>
      <c r="V70" s="40">
        <v>0</v>
      </c>
      <c r="W70" s="40">
        <v>0</v>
      </c>
      <c r="X70" s="23">
        <v>0</v>
      </c>
    </row>
    <row r="71" spans="2:24" ht="15.75">
      <c r="B71" s="58">
        <v>63</v>
      </c>
      <c r="C71" s="51" t="s">
        <v>182</v>
      </c>
      <c r="D71" s="51"/>
      <c r="E71" s="51" t="s">
        <v>184</v>
      </c>
      <c r="F71" s="51" t="s">
        <v>16</v>
      </c>
      <c r="G71" s="52" t="s">
        <v>110</v>
      </c>
      <c r="H71" s="28">
        <f>SUM(J71:M71)</f>
        <v>4</v>
      </c>
      <c r="I71" s="21"/>
      <c r="J71" s="22">
        <f>LARGE($R71:$X71,1)</f>
        <v>4</v>
      </c>
      <c r="K71" s="22">
        <f>LARGE($R71:$X71,2)</f>
        <v>0</v>
      </c>
      <c r="L71" s="22">
        <f>LARGE($R71:$X71,3)</f>
        <v>0</v>
      </c>
      <c r="M71" s="22">
        <f>LARGE($R71:$X71,4)</f>
        <v>0</v>
      </c>
      <c r="N71" s="22">
        <f>LARGE($R71:$X71,5)</f>
        <v>0</v>
      </c>
      <c r="O71" s="22">
        <f>LARGE($R71:$X71,6)</f>
        <v>0</v>
      </c>
      <c r="P71" s="22">
        <f>LARGE($R71:$X71,7)</f>
        <v>0</v>
      </c>
      <c r="Q71" s="21"/>
      <c r="R71" s="39">
        <v>4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23">
        <v>0</v>
      </c>
    </row>
    <row r="72" spans="2:24" ht="16.5" thickBot="1">
      <c r="B72" s="62"/>
      <c r="C72" s="32"/>
      <c r="D72" s="32"/>
      <c r="E72" s="32"/>
      <c r="F72" s="32"/>
      <c r="G72" s="33"/>
      <c r="H72" s="42"/>
      <c r="I72" s="35"/>
      <c r="J72" s="36"/>
      <c r="K72" s="36"/>
      <c r="L72" s="36"/>
      <c r="M72" s="36"/>
      <c r="N72" s="36"/>
      <c r="O72" s="36"/>
      <c r="P72" s="36"/>
      <c r="Q72" s="35"/>
      <c r="R72" s="36"/>
      <c r="S72" s="36"/>
      <c r="T72" s="36"/>
      <c r="U72" s="36"/>
      <c r="V72" s="36"/>
      <c r="W72" s="36"/>
      <c r="X72" s="3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31"/>
  <sheetViews>
    <sheetView zoomScalePageLayoutView="0" workbookViewId="0" topLeftCell="B1">
      <pane xSplit="6" ySplit="3" topLeftCell="H4" activePane="bottomRight" state="frozen"/>
      <selection pane="topLeft" activeCell="B1" sqref="B1"/>
      <selection pane="topRight" activeCell="H1" sqref="H1"/>
      <selection pane="bottomLeft" activeCell="B4" sqref="B4"/>
      <selection pane="bottomRight" activeCell="C25" sqref="C25"/>
    </sheetView>
  </sheetViews>
  <sheetFormatPr defaultColWidth="9.140625" defaultRowHeight="12.75"/>
  <cols>
    <col min="1" max="2" width="4.28125" style="1" bestFit="1" customWidth="1"/>
    <col min="3" max="3" width="25.421875" style="2" customWidth="1"/>
    <col min="4" max="4" width="9.421875" style="2" bestFit="1" customWidth="1"/>
    <col min="5" max="5" width="11.140625" style="2" bestFit="1" customWidth="1"/>
    <col min="6" max="6" width="8.8515625" style="2" bestFit="1" customWidth="1"/>
    <col min="7" max="7" width="9.140625" style="2" customWidth="1"/>
    <col min="8" max="8" width="3.140625" style="2" customWidth="1"/>
    <col min="9" max="11" width="14.57421875" style="1" bestFit="1" customWidth="1"/>
    <col min="12" max="14" width="14.57421875" style="1" customWidth="1"/>
    <col min="15" max="15" width="14.57421875" style="1" bestFit="1" customWidth="1"/>
    <col min="16" max="16384" width="9.140625" style="2" customWidth="1"/>
  </cols>
  <sheetData>
    <row r="1" spans="3:6" ht="15.75">
      <c r="C1" s="5"/>
      <c r="D1" s="4"/>
      <c r="E1" s="5"/>
      <c r="F1" s="3"/>
    </row>
    <row r="2" spans="4:5" ht="16.5" thickBot="1">
      <c r="D2" s="5"/>
      <c r="E2" s="5"/>
    </row>
    <row r="3" spans="1:15" ht="32.25" thickBot="1">
      <c r="A3" s="6"/>
      <c r="B3" s="59"/>
      <c r="C3" s="61" t="s">
        <v>0</v>
      </c>
      <c r="D3" s="61" t="s">
        <v>93</v>
      </c>
      <c r="E3" s="61" t="s">
        <v>6</v>
      </c>
      <c r="F3" s="61" t="s">
        <v>8</v>
      </c>
      <c r="G3" s="60" t="s">
        <v>232</v>
      </c>
      <c r="H3" s="7"/>
      <c r="I3" s="9" t="s">
        <v>168</v>
      </c>
      <c r="J3" s="9" t="s">
        <v>171</v>
      </c>
      <c r="K3" s="9" t="s">
        <v>169</v>
      </c>
      <c r="L3" s="9" t="s">
        <v>170</v>
      </c>
      <c r="M3" s="9" t="s">
        <v>185</v>
      </c>
      <c r="N3" s="9" t="s">
        <v>172</v>
      </c>
      <c r="O3" s="10" t="s">
        <v>173</v>
      </c>
    </row>
    <row r="4" spans="1:15" ht="15.75">
      <c r="A4" s="11"/>
      <c r="B4" s="58">
        <v>1</v>
      </c>
      <c r="C4" s="18" t="s">
        <v>212</v>
      </c>
      <c r="D4" s="18" t="s">
        <v>233</v>
      </c>
      <c r="E4" s="18" t="s">
        <v>213</v>
      </c>
      <c r="F4" s="18" t="s">
        <v>107</v>
      </c>
      <c r="G4" s="20">
        <f aca="true" t="shared" si="0" ref="G4:G30">SUM(I4:O4)</f>
        <v>6</v>
      </c>
      <c r="H4" s="38"/>
      <c r="I4" s="39">
        <v>1</v>
      </c>
      <c r="J4" s="40">
        <v>2</v>
      </c>
      <c r="K4" s="40">
        <v>3</v>
      </c>
      <c r="L4" s="40">
        <v>0</v>
      </c>
      <c r="M4" s="40">
        <v>0</v>
      </c>
      <c r="N4" s="40">
        <v>0</v>
      </c>
      <c r="O4" s="23">
        <v>0</v>
      </c>
    </row>
    <row r="5" spans="1:15" ht="15.75">
      <c r="A5" s="55"/>
      <c r="B5" s="58">
        <v>2</v>
      </c>
      <c r="C5" s="18" t="s">
        <v>194</v>
      </c>
      <c r="D5" s="18"/>
      <c r="E5" s="18" t="s">
        <v>195</v>
      </c>
      <c r="F5" s="18" t="s">
        <v>129</v>
      </c>
      <c r="G5" s="20">
        <f t="shared" si="0"/>
        <v>3</v>
      </c>
      <c r="H5" s="38"/>
      <c r="I5" s="39">
        <v>3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23">
        <v>0</v>
      </c>
    </row>
    <row r="6" spans="1:15" ht="15.75">
      <c r="A6" s="55"/>
      <c r="B6" s="58">
        <v>3</v>
      </c>
      <c r="C6" s="18" t="s">
        <v>160</v>
      </c>
      <c r="D6" s="18" t="s">
        <v>18</v>
      </c>
      <c r="E6" s="18" t="s">
        <v>109</v>
      </c>
      <c r="F6" s="18" t="s">
        <v>37</v>
      </c>
      <c r="G6" s="20">
        <f t="shared" si="0"/>
        <v>2</v>
      </c>
      <c r="H6" s="38"/>
      <c r="I6" s="39">
        <v>0</v>
      </c>
      <c r="J6" s="40">
        <v>2</v>
      </c>
      <c r="K6" s="40">
        <v>0</v>
      </c>
      <c r="L6" s="40">
        <v>0</v>
      </c>
      <c r="M6" s="40">
        <v>0</v>
      </c>
      <c r="N6" s="40">
        <v>0</v>
      </c>
      <c r="O6" s="23">
        <v>0</v>
      </c>
    </row>
    <row r="7" spans="1:15" ht="15.75">
      <c r="A7" s="55"/>
      <c r="B7" s="58">
        <v>4</v>
      </c>
      <c r="C7" s="26" t="s">
        <v>154</v>
      </c>
      <c r="D7" s="26"/>
      <c r="E7" s="26" t="s">
        <v>22</v>
      </c>
      <c r="F7" s="26" t="s">
        <v>71</v>
      </c>
      <c r="G7" s="20">
        <f t="shared" si="0"/>
        <v>2</v>
      </c>
      <c r="H7" s="38"/>
      <c r="I7" s="39">
        <v>0</v>
      </c>
      <c r="J7" s="40">
        <v>0</v>
      </c>
      <c r="K7" s="40">
        <v>2</v>
      </c>
      <c r="L7" s="40">
        <v>0</v>
      </c>
      <c r="M7" s="40">
        <v>0</v>
      </c>
      <c r="N7" s="40">
        <v>0</v>
      </c>
      <c r="O7" s="23">
        <v>0</v>
      </c>
    </row>
    <row r="8" spans="1:15" ht="15.75">
      <c r="A8" s="55"/>
      <c r="B8" s="58">
        <v>5</v>
      </c>
      <c r="C8" s="26" t="s">
        <v>61</v>
      </c>
      <c r="D8" s="26" t="s">
        <v>32</v>
      </c>
      <c r="E8" s="26" t="s">
        <v>59</v>
      </c>
      <c r="F8" s="26" t="s">
        <v>15</v>
      </c>
      <c r="G8" s="20">
        <f t="shared" si="0"/>
        <v>2</v>
      </c>
      <c r="H8" s="38"/>
      <c r="I8" s="39">
        <v>0</v>
      </c>
      <c r="J8" s="40">
        <v>0</v>
      </c>
      <c r="K8" s="40">
        <v>2</v>
      </c>
      <c r="L8" s="40">
        <v>0</v>
      </c>
      <c r="M8" s="40">
        <v>0</v>
      </c>
      <c r="N8" s="40">
        <v>0</v>
      </c>
      <c r="O8" s="23">
        <v>0</v>
      </c>
    </row>
    <row r="9" spans="2:15" ht="15.75">
      <c r="B9" s="58">
        <v>6</v>
      </c>
      <c r="C9" s="26" t="s">
        <v>97</v>
      </c>
      <c r="D9" s="26"/>
      <c r="E9" s="26" t="s">
        <v>74</v>
      </c>
      <c r="F9" s="26" t="s">
        <v>52</v>
      </c>
      <c r="G9" s="20">
        <f t="shared" si="0"/>
        <v>2</v>
      </c>
      <c r="H9" s="38"/>
      <c r="I9" s="39">
        <v>0</v>
      </c>
      <c r="J9" s="40">
        <v>2</v>
      </c>
      <c r="K9" s="40">
        <v>0</v>
      </c>
      <c r="L9" s="40">
        <v>0</v>
      </c>
      <c r="M9" s="40">
        <v>0</v>
      </c>
      <c r="N9" s="40">
        <v>0</v>
      </c>
      <c r="O9" s="23">
        <v>0</v>
      </c>
    </row>
    <row r="10" spans="2:15" ht="15.75">
      <c r="B10" s="58">
        <v>7</v>
      </c>
      <c r="C10" s="26" t="s">
        <v>97</v>
      </c>
      <c r="D10" s="26"/>
      <c r="E10" s="26" t="s">
        <v>68</v>
      </c>
      <c r="F10" s="26" t="s">
        <v>52</v>
      </c>
      <c r="G10" s="20">
        <f t="shared" si="0"/>
        <v>2</v>
      </c>
      <c r="H10" s="38"/>
      <c r="I10" s="39">
        <v>1</v>
      </c>
      <c r="J10" s="40">
        <v>1</v>
      </c>
      <c r="K10" s="40">
        <v>0</v>
      </c>
      <c r="L10" s="40">
        <v>0</v>
      </c>
      <c r="M10" s="40">
        <v>0</v>
      </c>
      <c r="N10" s="40">
        <v>0</v>
      </c>
      <c r="O10" s="23">
        <v>0</v>
      </c>
    </row>
    <row r="11" spans="2:15" ht="15.75">
      <c r="B11" s="58">
        <v>8</v>
      </c>
      <c r="C11" s="18" t="s">
        <v>87</v>
      </c>
      <c r="D11" s="18"/>
      <c r="E11" s="18" t="s">
        <v>88</v>
      </c>
      <c r="F11" s="18" t="s">
        <v>16</v>
      </c>
      <c r="G11" s="20">
        <f t="shared" si="0"/>
        <v>2</v>
      </c>
      <c r="H11" s="38"/>
      <c r="I11" s="39">
        <v>2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23">
        <v>0</v>
      </c>
    </row>
    <row r="12" spans="1:15" ht="15.75">
      <c r="A12" s="11"/>
      <c r="B12" s="58">
        <v>9</v>
      </c>
      <c r="C12" s="18" t="s">
        <v>12</v>
      </c>
      <c r="D12" s="18" t="s">
        <v>13</v>
      </c>
      <c r="E12" s="18" t="s">
        <v>14</v>
      </c>
      <c r="F12" s="18" t="s">
        <v>23</v>
      </c>
      <c r="G12" s="20">
        <f t="shared" si="0"/>
        <v>1</v>
      </c>
      <c r="H12" s="38"/>
      <c r="I12" s="39">
        <v>1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23">
        <v>0</v>
      </c>
    </row>
    <row r="13" spans="2:15" ht="15.75">
      <c r="B13" s="58">
        <v>10</v>
      </c>
      <c r="C13" s="18" t="s">
        <v>115</v>
      </c>
      <c r="D13" s="18" t="s">
        <v>233</v>
      </c>
      <c r="E13" s="18" t="s">
        <v>116</v>
      </c>
      <c r="F13" s="18" t="s">
        <v>37</v>
      </c>
      <c r="G13" s="20">
        <f t="shared" si="0"/>
        <v>1</v>
      </c>
      <c r="H13" s="38"/>
      <c r="I13" s="39">
        <v>1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23">
        <v>0</v>
      </c>
    </row>
    <row r="14" spans="2:15" ht="15.75">
      <c r="B14" s="58">
        <v>11</v>
      </c>
      <c r="C14" s="26" t="s">
        <v>296</v>
      </c>
      <c r="D14" s="26" t="s">
        <v>18</v>
      </c>
      <c r="E14" s="26" t="s">
        <v>96</v>
      </c>
      <c r="F14" s="26" t="s">
        <v>15</v>
      </c>
      <c r="G14" s="20">
        <f t="shared" si="0"/>
        <v>1</v>
      </c>
      <c r="H14" s="38"/>
      <c r="I14" s="39">
        <v>0</v>
      </c>
      <c r="J14" s="40">
        <v>0</v>
      </c>
      <c r="K14" s="40">
        <v>1</v>
      </c>
      <c r="L14" s="40">
        <v>0</v>
      </c>
      <c r="M14" s="40">
        <v>0</v>
      </c>
      <c r="N14" s="40">
        <v>0</v>
      </c>
      <c r="O14" s="23">
        <v>0</v>
      </c>
    </row>
    <row r="15" spans="2:15" ht="15.75">
      <c r="B15" s="58">
        <v>12</v>
      </c>
      <c r="C15" s="18" t="s">
        <v>26</v>
      </c>
      <c r="D15" s="18"/>
      <c r="E15" s="18" t="s">
        <v>118</v>
      </c>
      <c r="F15" s="18" t="s">
        <v>19</v>
      </c>
      <c r="G15" s="20">
        <f t="shared" si="0"/>
        <v>1</v>
      </c>
      <c r="H15" s="38"/>
      <c r="I15" s="39">
        <v>1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23">
        <v>0</v>
      </c>
    </row>
    <row r="16" spans="2:15" ht="15.75">
      <c r="B16" s="58">
        <v>13</v>
      </c>
      <c r="C16" s="18" t="s">
        <v>298</v>
      </c>
      <c r="D16" s="18"/>
      <c r="E16" s="18" t="s">
        <v>189</v>
      </c>
      <c r="F16" s="18" t="s">
        <v>27</v>
      </c>
      <c r="G16" s="20">
        <f t="shared" si="0"/>
        <v>1</v>
      </c>
      <c r="H16" s="38"/>
      <c r="I16" s="39">
        <v>0</v>
      </c>
      <c r="J16" s="40">
        <v>1</v>
      </c>
      <c r="K16" s="40">
        <v>0</v>
      </c>
      <c r="L16" s="40">
        <v>0</v>
      </c>
      <c r="M16" s="40">
        <v>0</v>
      </c>
      <c r="N16" s="40">
        <v>0</v>
      </c>
      <c r="O16" s="23">
        <v>0</v>
      </c>
    </row>
    <row r="17" spans="2:15" ht="15.75">
      <c r="B17" s="58">
        <v>14</v>
      </c>
      <c r="C17" s="24" t="s">
        <v>145</v>
      </c>
      <c r="D17" s="24"/>
      <c r="E17" s="24" t="s">
        <v>46</v>
      </c>
      <c r="F17" s="24" t="s">
        <v>16</v>
      </c>
      <c r="G17" s="20">
        <f t="shared" si="0"/>
        <v>1</v>
      </c>
      <c r="H17" s="38"/>
      <c r="I17" s="39">
        <v>1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23">
        <v>0</v>
      </c>
    </row>
    <row r="18" spans="2:15" ht="15.75">
      <c r="B18" s="58">
        <v>15</v>
      </c>
      <c r="C18" s="26" t="s">
        <v>43</v>
      </c>
      <c r="D18" s="26"/>
      <c r="E18" s="26" t="s">
        <v>44</v>
      </c>
      <c r="F18" s="26" t="s">
        <v>19</v>
      </c>
      <c r="G18" s="20">
        <f t="shared" si="0"/>
        <v>1</v>
      </c>
      <c r="H18" s="38"/>
      <c r="I18" s="39">
        <v>1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23">
        <v>0</v>
      </c>
    </row>
    <row r="19" spans="2:15" ht="15.75">
      <c r="B19" s="58">
        <v>16</v>
      </c>
      <c r="C19" s="18" t="s">
        <v>136</v>
      </c>
      <c r="D19" s="18"/>
      <c r="E19" s="18" t="s">
        <v>137</v>
      </c>
      <c r="F19" s="18" t="s">
        <v>52</v>
      </c>
      <c r="G19" s="20">
        <f t="shared" si="0"/>
        <v>1</v>
      </c>
      <c r="H19" s="38"/>
      <c r="I19" s="39">
        <v>0</v>
      </c>
      <c r="J19" s="40">
        <v>1</v>
      </c>
      <c r="K19" s="40">
        <v>0</v>
      </c>
      <c r="L19" s="40">
        <v>0</v>
      </c>
      <c r="M19" s="40">
        <v>0</v>
      </c>
      <c r="N19" s="40">
        <v>0</v>
      </c>
      <c r="O19" s="23">
        <v>0</v>
      </c>
    </row>
    <row r="20" spans="2:15" ht="15.75">
      <c r="B20" s="58">
        <v>17</v>
      </c>
      <c r="C20" s="26" t="s">
        <v>155</v>
      </c>
      <c r="D20" s="26" t="s">
        <v>32</v>
      </c>
      <c r="E20" s="26" t="s">
        <v>156</v>
      </c>
      <c r="F20" s="26" t="s">
        <v>27</v>
      </c>
      <c r="G20" s="20">
        <f t="shared" si="0"/>
        <v>1</v>
      </c>
      <c r="H20" s="38"/>
      <c r="I20" s="39">
        <v>0</v>
      </c>
      <c r="J20" s="40">
        <v>0</v>
      </c>
      <c r="K20" s="40">
        <v>1</v>
      </c>
      <c r="L20" s="40">
        <v>0</v>
      </c>
      <c r="M20" s="40">
        <v>0</v>
      </c>
      <c r="N20" s="40">
        <v>0</v>
      </c>
      <c r="O20" s="23">
        <v>0</v>
      </c>
    </row>
    <row r="21" spans="2:15" ht="15.75">
      <c r="B21" s="58">
        <v>18</v>
      </c>
      <c r="C21" s="18" t="s">
        <v>45</v>
      </c>
      <c r="D21" s="18"/>
      <c r="E21" s="18" t="s">
        <v>24</v>
      </c>
      <c r="F21" s="18" t="s">
        <v>16</v>
      </c>
      <c r="G21" s="20">
        <f t="shared" si="0"/>
        <v>1</v>
      </c>
      <c r="H21" s="38"/>
      <c r="I21" s="39">
        <v>0</v>
      </c>
      <c r="J21" s="40">
        <v>1</v>
      </c>
      <c r="K21" s="40">
        <v>0</v>
      </c>
      <c r="L21" s="40">
        <v>0</v>
      </c>
      <c r="M21" s="40">
        <v>0</v>
      </c>
      <c r="N21" s="40">
        <v>0</v>
      </c>
      <c r="O21" s="23">
        <v>0</v>
      </c>
    </row>
    <row r="22" spans="2:15" ht="15.75">
      <c r="B22" s="58">
        <v>19</v>
      </c>
      <c r="C22" s="26" t="s">
        <v>112</v>
      </c>
      <c r="D22" s="26"/>
      <c r="E22" s="26" t="s">
        <v>98</v>
      </c>
      <c r="F22" s="26" t="s">
        <v>52</v>
      </c>
      <c r="G22" s="20">
        <f t="shared" si="0"/>
        <v>1</v>
      </c>
      <c r="H22" s="38"/>
      <c r="I22" s="39">
        <v>0</v>
      </c>
      <c r="J22" s="40">
        <v>0</v>
      </c>
      <c r="K22" s="40">
        <v>1</v>
      </c>
      <c r="L22" s="40">
        <v>0</v>
      </c>
      <c r="M22" s="40">
        <v>0</v>
      </c>
      <c r="N22" s="40">
        <v>0</v>
      </c>
      <c r="O22" s="23">
        <v>0</v>
      </c>
    </row>
    <row r="23" spans="2:15" ht="15.75">
      <c r="B23" s="58">
        <v>20</v>
      </c>
      <c r="C23" s="26" t="s">
        <v>55</v>
      </c>
      <c r="D23" s="26"/>
      <c r="E23" s="26" t="s">
        <v>56</v>
      </c>
      <c r="F23" s="26" t="s">
        <v>15</v>
      </c>
      <c r="G23" s="20">
        <f t="shared" si="0"/>
        <v>1</v>
      </c>
      <c r="H23" s="38"/>
      <c r="I23" s="39">
        <v>0</v>
      </c>
      <c r="J23" s="40">
        <v>1</v>
      </c>
      <c r="K23" s="40">
        <v>0</v>
      </c>
      <c r="L23" s="40">
        <v>0</v>
      </c>
      <c r="M23" s="40">
        <v>0</v>
      </c>
      <c r="N23" s="40">
        <v>0</v>
      </c>
      <c r="O23" s="23">
        <v>0</v>
      </c>
    </row>
    <row r="24" spans="2:15" ht="15.75">
      <c r="B24" s="58">
        <v>21</v>
      </c>
      <c r="C24" s="18" t="s">
        <v>64</v>
      </c>
      <c r="D24" s="18"/>
      <c r="E24" s="18" t="s">
        <v>65</v>
      </c>
      <c r="F24" s="18" t="s">
        <v>52</v>
      </c>
      <c r="G24" s="20">
        <f t="shared" si="0"/>
        <v>1</v>
      </c>
      <c r="H24" s="38"/>
      <c r="I24" s="39">
        <v>1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23">
        <v>0</v>
      </c>
    </row>
    <row r="25" spans="2:15" ht="15.75">
      <c r="B25" s="58">
        <v>22</v>
      </c>
      <c r="C25" s="18" t="s">
        <v>69</v>
      </c>
      <c r="D25" s="18" t="s">
        <v>40</v>
      </c>
      <c r="E25" s="18" t="s">
        <v>121</v>
      </c>
      <c r="F25" s="18" t="s">
        <v>37</v>
      </c>
      <c r="G25" s="20">
        <f t="shared" si="0"/>
        <v>1</v>
      </c>
      <c r="H25" s="38"/>
      <c r="I25" s="39">
        <v>1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23">
        <v>0</v>
      </c>
    </row>
    <row r="26" spans="2:15" ht="15.75">
      <c r="B26" s="58">
        <v>23</v>
      </c>
      <c r="C26" s="26" t="s">
        <v>279</v>
      </c>
      <c r="D26" s="26"/>
      <c r="E26" s="26" t="s">
        <v>280</v>
      </c>
      <c r="F26" s="26" t="s">
        <v>107</v>
      </c>
      <c r="G26" s="20">
        <f t="shared" si="0"/>
        <v>1</v>
      </c>
      <c r="H26" s="38"/>
      <c r="I26" s="39">
        <v>0</v>
      </c>
      <c r="J26" s="40">
        <v>0</v>
      </c>
      <c r="K26" s="40">
        <v>1</v>
      </c>
      <c r="L26" s="40">
        <v>0</v>
      </c>
      <c r="M26" s="40">
        <v>0</v>
      </c>
      <c r="N26" s="40">
        <v>0</v>
      </c>
      <c r="O26" s="23">
        <v>0</v>
      </c>
    </row>
    <row r="27" spans="2:15" ht="15.75">
      <c r="B27" s="58">
        <v>24</v>
      </c>
      <c r="C27" s="18" t="s">
        <v>75</v>
      </c>
      <c r="D27" s="18"/>
      <c r="E27" s="18" t="s">
        <v>76</v>
      </c>
      <c r="F27" s="18" t="s">
        <v>16</v>
      </c>
      <c r="G27" s="20">
        <f t="shared" si="0"/>
        <v>1</v>
      </c>
      <c r="H27" s="38"/>
      <c r="I27" s="39">
        <v>1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23">
        <v>0</v>
      </c>
    </row>
    <row r="28" spans="2:15" ht="15.75">
      <c r="B28" s="58">
        <v>25</v>
      </c>
      <c r="C28" s="26" t="s">
        <v>122</v>
      </c>
      <c r="D28" s="26"/>
      <c r="E28" s="26" t="s">
        <v>28</v>
      </c>
      <c r="F28" s="26" t="s">
        <v>15</v>
      </c>
      <c r="G28" s="20">
        <f t="shared" si="0"/>
        <v>1</v>
      </c>
      <c r="H28" s="38"/>
      <c r="I28" s="39">
        <v>0</v>
      </c>
      <c r="J28" s="40">
        <v>0</v>
      </c>
      <c r="K28" s="40">
        <v>1</v>
      </c>
      <c r="L28" s="40">
        <v>0</v>
      </c>
      <c r="M28" s="40">
        <v>0</v>
      </c>
      <c r="N28" s="40">
        <v>0</v>
      </c>
      <c r="O28" s="23">
        <v>0</v>
      </c>
    </row>
    <row r="29" spans="2:15" ht="15.75">
      <c r="B29" s="58">
        <v>26</v>
      </c>
      <c r="C29" s="26" t="s">
        <v>125</v>
      </c>
      <c r="D29" s="26"/>
      <c r="E29" s="26" t="s">
        <v>126</v>
      </c>
      <c r="F29" s="26" t="s">
        <v>25</v>
      </c>
      <c r="G29" s="20">
        <f t="shared" si="0"/>
        <v>1</v>
      </c>
      <c r="H29" s="38"/>
      <c r="I29" s="39">
        <v>0</v>
      </c>
      <c r="J29" s="40">
        <v>0</v>
      </c>
      <c r="K29" s="40">
        <v>1</v>
      </c>
      <c r="L29" s="40">
        <v>0</v>
      </c>
      <c r="M29" s="40">
        <v>0</v>
      </c>
      <c r="N29" s="40">
        <v>0</v>
      </c>
      <c r="O29" s="23">
        <v>0</v>
      </c>
    </row>
    <row r="30" spans="2:15" ht="15.75">
      <c r="B30" s="58">
        <v>27</v>
      </c>
      <c r="C30" s="26" t="s">
        <v>91</v>
      </c>
      <c r="D30" s="26"/>
      <c r="E30" s="26" t="s">
        <v>92</v>
      </c>
      <c r="F30" s="26" t="s">
        <v>15</v>
      </c>
      <c r="G30" s="20">
        <f t="shared" si="0"/>
        <v>1</v>
      </c>
      <c r="H30" s="38"/>
      <c r="I30" s="39">
        <v>0</v>
      </c>
      <c r="J30" s="40">
        <v>0</v>
      </c>
      <c r="K30" s="40">
        <v>1</v>
      </c>
      <c r="L30" s="40">
        <v>0</v>
      </c>
      <c r="M30" s="40">
        <v>0</v>
      </c>
      <c r="N30" s="40">
        <v>0</v>
      </c>
      <c r="O30" s="23">
        <v>0</v>
      </c>
    </row>
    <row r="31" spans="2:15" ht="16.5" thickBot="1">
      <c r="B31" s="41"/>
      <c r="C31" s="32"/>
      <c r="D31" s="32"/>
      <c r="E31" s="32"/>
      <c r="F31" s="32"/>
      <c r="G31" s="42"/>
      <c r="H31" s="35"/>
      <c r="I31" s="36"/>
      <c r="J31" s="36"/>
      <c r="K31" s="36"/>
      <c r="L31" s="36"/>
      <c r="M31" s="36"/>
      <c r="N31" s="36"/>
      <c r="O31" s="3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Treur</dc:creator>
  <cp:keywords/>
  <dc:description/>
  <cp:lastModifiedBy>Petra en Wil</cp:lastModifiedBy>
  <cp:lastPrinted>2013-05-20T08:47:31Z</cp:lastPrinted>
  <dcterms:created xsi:type="dcterms:W3CDTF">2009-06-02T20:33:18Z</dcterms:created>
  <dcterms:modified xsi:type="dcterms:W3CDTF">2019-06-07T06:35:01Z</dcterms:modified>
  <cp:category/>
  <cp:version/>
  <cp:contentType/>
  <cp:contentStatus/>
</cp:coreProperties>
</file>